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3d97aecf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현황" sheetId="1" r:id="R9586ea011d7a46d1"/>
    <x:sheet xmlns:r="http://schemas.openxmlformats.org/officeDocument/2006/relationships" name="외국_500" sheetId="2" r:id="R396f8c2f70ea454e"/>
    <x:sheet xmlns:r="http://schemas.openxmlformats.org/officeDocument/2006/relationships" name="한국_500" sheetId="3" r:id="R64face5976664afa"/>
    <x:sheet xmlns:r="http://schemas.openxmlformats.org/officeDocument/2006/relationships" name="기준과문항" sheetId="4" r:id="Re89304281ae347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+0;-0;0"/>
    <x:numFmt numFmtId="201" formatCode="yyyy-mm-dd"/>
    <x:numFmt numFmtId="202" formatCode="0"/>
    <x:numFmt numFmtId="203" formatCode="#,##0"/>
  </x:numFmts>
  <x:fonts count="5">
    <x:font>
      <x:sz val="11"/>
      <x:name val="Carlito"/>
    </x:font>
    <x:font>
      <x:sz val="10"/>
      <x:color rgb="FF243645"/>
      <x:name val="Noto Sans KR"/>
    </x:font>
    <x:font>
      <x:b/>
      <x:sz val="10"/>
      <x:color rgb="FFFFFFFF"/>
      <x:name val="Noto Sans KR"/>
    </x:font>
    <x:font>
      <x:b/>
      <x:sz val="14"/>
      <x:color rgb="FF243645"/>
      <x:name val="Noto Sans KR"/>
    </x:font>
    <x:font>
      <x:sz val="10"/>
      <x:color rgb="FF647484"/>
      <x:name val="Noto Sans KR"/>
    </x:font>
  </x:fonts>
  <x:fills count="4">
    <x:fill>
      <x:patternFill patternType="none"/>
    </x:fill>
    <x:fill>
      <x:patternFill patternType="gray125"/>
    </x:fill>
    <x:fill>
      <x:patternFill patternType="solid">
        <x:fgColor rgb="FF214F72"/>
      </x:patternFill>
    </x:fill>
    <x:fill>
      <x:patternFill patternType="solid">
        <x:fgColor rgb="FFFFF3D2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CBA"/>
      </x:bottom>
      <x:diagonal/>
    </x:border>
    <x:border>
      <x:left/>
      <x:right/>
      <x:top style="thin">
        <x:color rgb="FF9BACBA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26512"/>
      </x:font>
    </x:dxf>
    <x:dxf>
      <x:font>
        <x:color rgb="FF9D5E08"/>
      </x:font>
      <x:fill>
        <x:patternFill patternType="solid">
          <x:bgColor rgb="FFFFF3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c9722819b41db" /><Relationship Type="http://schemas.openxmlformats.org/officeDocument/2006/relationships/theme" Target="/xl/theme/theme1.xml" Id="Rd382d7bb6c9a4a70" /><Relationship Type="http://schemas.openxmlformats.org/officeDocument/2006/relationships/sharedStrings" Target="/xl/sharedStrings.xml" Id="R016c725bd38946a7" /><Relationship Type="http://schemas.openxmlformats.org/officeDocument/2006/relationships/worksheet" Target="/xl/worksheets/sheet1.xml" Id="R9586ea011d7a46d1" /><Relationship Type="http://schemas.openxmlformats.org/officeDocument/2006/relationships/worksheet" Target="/xl/worksheets/sheet2.xml" Id="R396f8c2f70ea454e" /><Relationship Type="http://schemas.openxmlformats.org/officeDocument/2006/relationships/worksheet" Target="/xl/worksheets/sheet3.xml" Id="R64face5976664afa" /><Relationship Type="http://schemas.openxmlformats.org/officeDocument/2006/relationships/worksheet" Target="/xl/worksheets/sheet4.xml" Id="Re89304281ae3476d" /></Relationships>
</file>

<file path=xl/tables/table1.xml><?xml version="1.0" encoding="utf-8"?>
<x:table xmlns:x="http://schemas.openxmlformats.org/spreadsheetml/2006/main" id="1" name="Foreign500" displayName="Foreign500" ref="A1:S501" headerRowCount="1" totalsRowCount="0" totalsRowShown="0">
  <x:autoFilter ref="A1:S501"/>
  <x:tableColumns count="19">
    <x:tableColumn id="1" name="인물ID"/>
    <x:tableColumn id="2" name="이름"/>
    <x:tableColumn id="3" name="영문명"/>
    <x:tableColumn id="4" name="국가·지역"/>
    <x:tableColumn id="5" name="분야"/>
    <x:tableColumn id="6" name="X 사전좌표"/>
    <x:tableColumn id="7" name="Y 사전좌표"/>
    <x:tableColumn id="8" name="좌표 상태"/>
    <x:tableColumn id="9" name="공적 정책·저술 요약(초안)"/>
    <x:tableColumn id="10" name="X 참고자료 URL"/>
    <x:tableColumn id="11" name="Y 참고자료 URL"/>
    <x:tableColumn id="12" name="인물 자료 검색"/>
    <x:tableColumn id="13" name="평가 기준시기"/>
    <x:tableColumn id="14" name="X 확정입력"/>
    <x:tableColumn id="15" name="Y 확정입력"/>
    <x:tableColumn id="16" name="검토 상태"/>
    <x:tableColumn id="17" name="검토자"/>
    <x:tableColumn id="18" name="검토일"/>
    <x:tableColumn id="19" name="평가 메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Korea500" displayName="Korea500" ref="A6:AM506" headerRowCount="1" totalsRowCount="0" totalsRowShown="0">
  <x:autoFilter ref="A6:AM506"/>
  <x:tableColumns count="39">
    <x:tableColumn id="1" name="인물ID"/>
    <x:tableColumn id="2" name="이름"/>
    <x:tableColumn id="3" name="분야"/>
    <x:tableColumn id="4" name="주요 활동·경력 분야"/>
    <x:tableColumn id="5" name="X 계산좌표"/>
    <x:tableColumn id="6" name="Y 계산좌표"/>
    <x:tableColumn id="7" name="경제 응답수"/>
    <x:tableColumn id="8" name="사회 응답수"/>
    <x:tableColumn id="9" name="평가 진행"/>
    <x:tableColumn id="10" name="평가자"/>
    <x:tableColumn id="11" name="근거 URL"/>
    <x:tableColumn id="12" name="평가일"/>
    <x:tableColumn id="13" name="검토 상태"/>
    <x:tableColumn id="14" name="E01"/>
    <x:tableColumn id="15" name="E02"/>
    <x:tableColumn id="16" name="E03"/>
    <x:tableColumn id="17" name="E04"/>
    <x:tableColumn id="18" name="E05"/>
    <x:tableColumn id="19" name="E06"/>
    <x:tableColumn id="20" name="E07"/>
    <x:tableColumn id="21" name="E08"/>
    <x:tableColumn id="22" name="E09"/>
    <x:tableColumn id="23" name="E10"/>
    <x:tableColumn id="24" name="S01"/>
    <x:tableColumn id="25" name="S02"/>
    <x:tableColumn id="26" name="S03"/>
    <x:tableColumn id="27" name="S04"/>
    <x:tableColumn id="28" name="S05"/>
    <x:tableColumn id="29" name="S06"/>
    <x:tableColumn id="30" name="S07"/>
    <x:tableColumn id="31" name="S08"/>
    <x:tableColumn id="32" name="S09"/>
    <x:tableColumn id="33" name="S10"/>
    <x:tableColumn id="34" name="인물 자료 검색"/>
    <x:tableColumn id="35" name="평가 메모"/>
    <x:tableColumn id="36" name="X 추정초안"/>
    <x:tableColumn id="37" name="Y 추정초안"/>
    <x:tableColumn id="38" name="좌표 상태"/>
    <x:tableColumn id="39" name="정책 이력 요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da59fffc6794f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273d76cfcdc4cab" /></Relationships>
</file>

<file path=xl/worksheets/sheet1.xml><?xml version="1.0" encoding="utf-8"?>
<x:worksheet xmlns:x="http://schemas.openxmlformats.org/spreadsheetml/2006/main">
  <x:sheetPr>
    <x:tabColor rgb="FF214F72"/>
  </x:sheetPr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24" hidden="0" customWidth="1"/>
    <x:col min="4" max="4" width="3" hidden="0" customWidth="1"/>
    <x:col min="5" max="5" width="26" hidden="0" customWidth="1"/>
    <x:col min="6" max="6" width="9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12" t="str">
        <x:v>정치 나침반 인물 DB</x:v>
      </x:c>
      <x:c r="B2" s="2"/>
      <x:c r="C2" s="2"/>
      <x:c r="D2" s="2"/>
      <x:c r="E2" s="2" t="str">
        <x:v>작성 기준일</x:v>
      </x:c>
      <x:c r="F2" s="10" t="d">
        <x:v>2026-10-26T00:00:00.000Z</x:v>
      </x:c>
    </x:row>
    <x:row r="3" ht="24" customHeight="1">
      <x:c r="A3" s="17"/>
      <x:c r="B3" s="17"/>
      <x:c r="C3" s="17"/>
      <x:c r="D3" s="17"/>
      <x:c r="E3" s="17"/>
      <x:c r="F3" s="17"/>
    </x:row>
    <x:row r="4" ht="24" customHeight="1">
      <x:c r="A4" s="2"/>
      <x:c r="B4" s="2"/>
      <x:c r="C4" s="2"/>
      <x:c r="D4" s="2"/>
      <x:c r="E4" s="2"/>
      <x:c r="F4" s="2"/>
    </x:row>
    <x:row r="5" ht="30" customHeight="1">
      <x:c r="A5" s="6" t="str">
        <x:v>구분</x:v>
      </x:c>
      <x:c r="B5" s="6" t="str">
        <x:v>인원</x:v>
      </x:c>
      <x:c r="C5" s="6" t="str">
        <x:v>현재 상태</x:v>
      </x:c>
      <x:c r="D5" s="2"/>
      <x:c r="E5" s="6" t="str">
        <x:v>좌표와 평가 원칙</x:v>
      </x:c>
      <x:c r="F5" s="6" t="str">
        <x:v>내용</x:v>
      </x:c>
    </x:row>
    <x:row r="6" ht="24" customHeight="1">
      <x:c r="A6" s="2" t="str">
        <x:v>외국 인물</x:v>
      </x:c>
      <x:c r="B6" s="19" t="n">
        <x:f>COUNTA('외국_500'!A2:A501)</x:f>
        <x:v>500</x:v>
      </x:c>
      <x:c r="C6" s="2" t="str">
        <x:v>사전좌표 편집 초안</x:v>
      </x:c>
      <x:c r="D6" s="2"/>
      <x:c r="E6" s="2" t="str">
        <x:v>가로축</x:v>
      </x:c>
      <x:c r="F6" s="2" t="str">
        <x:v>−100 큰정부, +100 작은정부</x:v>
      </x:c>
    </x:row>
    <x:row r="7" ht="24" customHeight="1">
      <x:c r="A7" s="2" t="str">
        <x:v>한국 인물</x:v>
      </x:c>
      <x:c r="B7" s="19" t="n">
        <x:f>COUNTA('한국_500'!A7:A506)</x:f>
        <x:v>500</x:v>
      </x:c>
      <x:c r="C7" s="2" t="str">
        <x:v>추정 초안·자료 부족</x:v>
      </x:c>
      <x:c r="D7" s="2"/>
      <x:c r="E7" s="2" t="str">
        <x:v>세로축</x:v>
      </x:c>
      <x:c r="F7" s="2" t="str">
        <x:v>+100 국가질서, −100 개인자유</x:v>
      </x:c>
    </x:row>
    <x:row r="8" ht="42" customHeight="1">
      <x:c r="A8" s="2" t="str">
        <x:v>합계</x:v>
      </x:c>
      <x:c r="B8" s="19" t="n">
        <x:f>SUM(B6:B7)</x:f>
        <x:v>1000</x:v>
      </x:c>
      <x:c r="C8" s="2" t="str"/>
      <x:c r="D8" s="2"/>
      <x:c r="E8" s="2" t="str">
        <x:v>외국 사전좌표</x:v>
      </x:c>
      <x:c r="F8" s="7" t="str">
        <x:v>공적 정책·저술에 대한 AI 편집 초안. 개별 원문 대조·교차 검토 전.</x:v>
      </x:c>
    </x:row>
    <x:row r="9" ht="42" customHeight="1">
      <x:c r="A9" s="2"/>
      <x:c r="B9" s="2"/>
      <x:c r="C9" s="2"/>
      <x:c r="D9" s="2"/>
      <x:c r="E9" s="2" t="str">
        <x:v>한국 계산좌표</x:v>
      </x:c>
      <x:c r="F9" s="7" t="str">
        <x:v>각 축 8개 이상 응답하면 설문 좌표로 계산. 그 전에는 추정 초안을 표시하고, 근거 부족은 빈칸.</x:v>
      </x:c>
    </x:row>
    <x:row r="10" ht="42" customHeight="1">
      <x:c r="A10" s="2"/>
      <x:c r="B10" s="2"/>
      <x:c r="C10" s="2"/>
      <x:c r="D10" s="2"/>
      <x:c r="E10" s="2" t="str">
        <x:v>참고자료와 검색 링크</x:v>
      </x:c>
      <x:c r="F10" s="7" t="str">
        <x:v>참고자료 URL은 일부 인물의 예시 자료. 검색 링크는 좌표의 근거가 아님.</x:v>
      </x:c>
    </x:row>
    <x:row r="11" ht="30" customHeight="1">
      <x:c r="A11" s="6" t="str">
        <x:v>분야</x:v>
      </x:c>
      <x:c r="B11" s="6" t="str">
        <x:v>외국</x:v>
      </x:c>
      <x:c r="C11" s="6" t="str">
        <x:v>한국</x:v>
      </x:c>
      <x:c r="D11" s="2"/>
      <x:c r="E11" s="2" t="str">
        <x:v>필터 사용</x:v>
      </x:c>
      <x:c r="F11" s="7" t="str">
        <x:v>각 데이터 시트의 분야·국가·검토 상태 열에서 필터 선택.</x:v>
      </x:c>
    </x:row>
    <x:row r="12" ht="42" customHeight="1">
      <x:c r="A12" s="2" t="str">
        <x:v>정치인</x:v>
      </x:c>
      <x:c r="B12" s="19" t="n">
        <x:f>COUNTIFS('외국_500'!$E$2:$E$501,A12)</x:f>
        <x:v>393</x:v>
      </x:c>
      <x:c r="C12" s="19" t="n">
        <x:f>COUNTIFS('한국_500'!$C$7:$C$506,A12)</x:f>
        <x:v>213</x:v>
      </x:c>
      <x:c r="D12" s="2"/>
      <x:c r="E12" s="2" t="str">
        <x:v>확정과 공개</x:v>
      </x:c>
      <x:c r="F12" s="7" t="str">
        <x:v>외국의 확정입력 열·검토자·근거를 별도 관리. 사전좌표는 진단 결과와 다름.</x:v>
      </x:c>
    </x:row>
    <x:row r="13" ht="24" customHeight="1">
      <x:c r="A13" s="2" t="str">
        <x:v>기업/사업가</x:v>
      </x:c>
      <x:c r="B13" s="19" t="n">
        <x:f>COUNTIFS('외국_500'!$E$2:$E$501,A13)</x:f>
        <x:v>26</x:v>
      </x:c>
      <x:c r="C13" s="19" t="n">
        <x:f>COUNTIFS('한국_500'!$C$7:$C$506,A13)</x:f>
        <x:v>52</x:v>
      </x:c>
      <x:c r="D13" s="2"/>
      <x:c r="E13" s="2"/>
      <x:c r="F13" s="2"/>
    </x:row>
    <x:row r="14" ht="24" customHeight="1">
      <x:c r="A14" s="2" t="str">
        <x:v>작가/예술인</x:v>
      </x:c>
      <x:c r="B14" s="19" t="n">
        <x:f>COUNTIFS('외국_500'!$E$2:$E$501,A14)</x:f>
        <x:v>6</x:v>
      </x:c>
      <x:c r="C14" s="19" t="n">
        <x:f>COUNTIFS('한국_500'!$C$7:$C$506,A14)</x:f>
        <x:v>150</x:v>
      </x:c>
      <x:c r="D14" s="2"/>
      <x:c r="E14" s="2"/>
      <x:c r="F14" s="2"/>
    </x:row>
    <x:row r="15" ht="30" customHeight="1">
      <x:c r="A15" s="2" t="str">
        <x:v>사상가/학자</x:v>
      </x:c>
      <x:c r="B15" s="19" t="n">
        <x:f>COUNTIFS('외국_500'!$E$2:$E$501,A15)</x:f>
        <x:v>70</x:v>
      </x:c>
      <x:c r="C15" s="19" t="n">
        <x:f>COUNTIFS('한국_500'!$C$7:$C$506,A15)</x:f>
        <x:v>65</x:v>
      </x:c>
      <x:c r="D15" s="2"/>
      <x:c r="E15" s="6" t="str">
        <x:v>평가 현황</x:v>
      </x:c>
      <x:c r="F15" s="6" t="str">
        <x:v>인원</x:v>
      </x:c>
    </x:row>
    <x:row r="16" ht="24" customHeight="1">
      <x:c r="A16" s="2" t="str">
        <x:v>기자/언론인</x:v>
      </x:c>
      <x:c r="B16" s="19" t="n">
        <x:f>COUNTIFS('외국_500'!$E$2:$E$501,A16)</x:f>
        <x:v>5</x:v>
      </x:c>
      <x:c r="C16" s="19" t="n">
        <x:f>COUNTIFS('한국_500'!$C$7:$C$506,A16)</x:f>
        <x:v>20</x:v>
      </x:c>
      <x:c r="D16" s="2"/>
      <x:c r="E16" s="2" t="str">
        <x:v>외국 사전좌표 입력</x:v>
      </x:c>
      <x:c r="F16" s="19" t="n">
        <x:f>COUNT('외국_500'!F2:F501)</x:f>
        <x:v>500</x:v>
      </x:c>
    </x:row>
    <x:row r="17" ht="24" customHeight="1">
      <x:c r="A17" s="18" t="str">
        <x:v>합계</x:v>
      </x:c>
      <x:c r="B17" s="20" t="n">
        <x:f>SUM(B12:B16)</x:f>
        <x:v>500</x:v>
      </x:c>
      <x:c r="C17" s="20" t="n">
        <x:f>SUM(C12:C16)</x:f>
        <x:v>500</x:v>
      </x:c>
      <x:c r="D17" s="2"/>
      <x:c r="E17" s="2" t="str">
        <x:v>외국 검토 완료</x:v>
      </x:c>
      <x:c r="F17" s="19" t="n">
        <x:f>COUNTIFS('외국_500'!P2:P501,"검토 완료")</x:f>
        <x:v>0</x:v>
      </x:c>
    </x:row>
    <x:row r="18" ht="24" customHeight="1">
      <x:c r="A18" s="2"/>
      <x:c r="B18" s="2"/>
      <x:c r="C18" s="2"/>
      <x:c r="D18" s="2"/>
      <x:c r="E18" s="2" t="str">
        <x:v>한국 설문 계산 완료</x:v>
      </x:c>
      <x:c r="F18" s="19" t="n">
        <x:f>COUNTIFS('한국_500'!G7:G506,"&gt;=8",'한국_500'!H7:H506,"&gt;=8")</x:f>
        <x:v>0</x:v>
      </x:c>
    </x:row>
    <x:row r="19" ht="24" customHeight="1">
      <x:c r="A19" s="2"/>
      <x:c r="B19" s="2"/>
      <x:c r="C19" s="2"/>
      <x:c r="D19" s="2"/>
      <x:c r="E19" s="2" t="str">
        <x:v>한국 검토 완료</x:v>
      </x:c>
      <x:c r="F19" s="19" t="n">
        <x:f>COUNTIFS('한국_500'!M7:M506,"검토 완료")</x:f>
        <x:v>0</x:v>
      </x:c>
    </x:row>
    <x:row r="20" ht="24" customHeight="1">
      <x:c r="A20" s="2"/>
      <x:c r="B20" s="2"/>
      <x:c r="C20" s="2"/>
      <x:c r="D20" s="2"/>
      <x:c r="E20" s="2" t="str">
        <x:v>한국 추정 초안</x:v>
      </x:c>
      <x:c r="F20" s="15" t="n">
        <x:f>COUNT('한국_500'!AJ7:AJ506)</x:f>
        <x:v>202</x:v>
      </x:c>
    </x:row>
    <x:row r="21" ht="24" customHeight="1">
      <x:c r="A21" s="2"/>
      <x:c r="B21" s="2"/>
      <x:c r="C21" s="2"/>
      <x:c r="D21" s="2"/>
      <x:c r="E21" s="2" t="str">
        <x:v>한국 자료 부족</x:v>
      </x:c>
      <x:c r="F21" s="15" t="n">
        <x:f>B7-F20</x:f>
        <x:v>298</x:v>
      </x:c>
    </x:row>
    <x:row r="22" ht="40" customHeight="1">
      <x:c r="A22" s="2"/>
      <x:c r="B22" s="2"/>
      <x:c r="C22" s="2"/>
      <x:c r="D22" s="2"/>
      <x:c r="E22" s="2" t="str">
        <x:v>색상</x:v>
      </x:c>
      <x:c r="F22" s="7" t="str">
        <x:v>연한 노랑은 입력·수정 가능한 영역입니다.</x:v>
      </x:c>
    </x:row>
    <x:row r="23" ht="40" customHeight="1">
      <x:c r="A23" s="2"/>
      <x:c r="B23" s="2"/>
      <x:c r="C23" s="2"/>
      <x:c r="D23" s="2"/>
      <x:c r="E23" s="2" t="str">
        <x:v>인물 범위</x:v>
      </x:c>
      <x:c r="F23" s="7" t="str">
        <x:v>역사 인물과 현대 공적 인사를 함께 포함. 직함은 현직을 뜻하지 않습니다.</x:v>
      </x:c>
    </x:row>
    <x:row r="24" ht="40" customHeight="1">
      <x:c r="A24" s="2"/>
      <x:c r="B24" s="2"/>
      <x:c r="C24" s="2"/>
      <x:c r="D24" s="2"/>
      <x:c r="E24" s="2" t="str">
        <x:v>분야 분류</x:v>
      </x:c>
      <x:c r="F24" s="7" t="str">
        <x:v>정치인·기업/사업가·작가/예술인·사상가/학자·기자/언론인. 대표 공적 활동에 따라 1인 1분야.</x:v>
      </x:c>
    </x:row>
    <x:row r="25" ht="40" customHeight="1">
      <x:c r="A25" s="2"/>
      <x:c r="B25" s="2"/>
      <x:c r="C25" s="2"/>
      <x:c r="D25" s="2"/>
      <x:c r="E25" s="2" t="str">
        <x:v>서로 다른 평가법</x:v>
      </x:c>
      <x:c r="F25" s="7" t="str">
        <x:v>외국 사전좌표는 10점 간격의 편집 추정. 한국 문항 평가는 OC-0.2 계산입니다.</x:v>
      </x:c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40" customHeight="1">
      <x:c r="A28" s="2"/>
      <x:c r="B28" s="2"/>
      <x:c r="C28" s="2"/>
      <x:c r="D28" s="2"/>
      <x:c r="E28" s="2" t="str">
        <x:v>대표 분야</x:v>
      </x:c>
      <x:c r="F28" s="7" t="str">
        <x:v>정치·행정 / 창업·기업경영 / 문학·예술 / 철학·학술·경제학 / 언론·시사평론</x:v>
      </x:c>
    </x:row>
    <x:row r="29" ht="40" customHeight="1">
      <x:c r="A29" s="2"/>
      <x:c r="B29" s="2"/>
      <x:c r="C29" s="2"/>
      <x:c r="D29" s="2"/>
      <x:c r="E29" s="2" t="str">
        <x:v>명단 조정</x:v>
      </x:c>
      <x:c r="F29" s="7" t="str">
        <x:v>네 범주에 맞추어 체육 후보를 문화·예술 후보로 교체했습니다.</x:v>
      </x:c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1" hidden="0" customWidth="1"/>
    <x:col min="2" max="2" width="30" hidden="0" customWidth="1"/>
    <x:col min="3" max="3" width="33" hidden="0" customWidth="1"/>
    <x:col min="4" max="4" width="23" hidden="0" customWidth="1"/>
    <x:col min="5" max="5" width="22" hidden="0" customWidth="1"/>
    <x:col min="6" max="6" width="14" hidden="0" customWidth="1"/>
    <x:col min="7" max="7" width="14" hidden="0" customWidth="1"/>
    <x:col min="8" max="8" width="20" hidden="0" customWidth="1"/>
    <x:col min="9" max="9" width="70" hidden="0" customWidth="1"/>
    <x:col min="10" max="10" width="75" hidden="0" customWidth="1"/>
    <x:col min="11" max="11" width="75" hidden="0" customWidth="1"/>
    <x:col min="12" max="12" width="75" hidden="0" customWidth="1"/>
    <x:col min="13" max="13" width="48" hidden="0" customWidth="1"/>
    <x:col min="14" max="14" width="14" hidden="0" customWidth="1"/>
    <x:col min="15" max="15" width="14" hidden="0" customWidth="1"/>
    <x:col min="16" max="16" width="17" hidden="0" customWidth="1"/>
    <x:col min="17" max="17" width="19" hidden="0" customWidth="1"/>
    <x:col min="18" max="18" width="17" hidden="0" customWidth="1"/>
    <x:col min="19" max="19" width="75" hidden="0" customWidth="1"/>
  </x:cols>
  <x:sheetData>
    <x:row r="1" ht="30" customHeight="1">
      <x:c r="A1" s="6" t="str">
        <x:v>인물ID</x:v>
      </x:c>
      <x:c r="B1" s="6" t="str">
        <x:v>이름</x:v>
      </x:c>
      <x:c r="C1" s="6" t="str">
        <x:v>영문명</x:v>
      </x:c>
      <x:c r="D1" s="6" t="str">
        <x:v>국가·지역</x:v>
      </x:c>
      <x:c r="E1" s="6" t="str">
        <x:v>분야</x:v>
      </x:c>
      <x:c r="F1" s="6" t="str">
        <x:v>X 사전좌표</x:v>
      </x:c>
      <x:c r="G1" s="6" t="str">
        <x:v>Y 사전좌표</x:v>
      </x:c>
      <x:c r="H1" s="6" t="str">
        <x:v>좌표 상태</x:v>
      </x:c>
      <x:c r="I1" s="6" t="str">
        <x:v>공적 정책·저술 요약(초안)</x:v>
      </x:c>
      <x:c r="J1" s="6" t="str">
        <x:v>X 참고자료 URL</x:v>
      </x:c>
      <x:c r="K1" s="6" t="str">
        <x:v>Y 참고자료 URL</x:v>
      </x:c>
      <x:c r="L1" s="6" t="str">
        <x:v>인물 자료 검색</x:v>
      </x:c>
      <x:c r="M1" s="6" t="str">
        <x:v>평가 기준시기</x:v>
      </x:c>
      <x:c r="N1" s="6" t="str">
        <x:v>X 확정입력</x:v>
      </x:c>
      <x:c r="O1" s="6" t="str">
        <x:v>Y 확정입력</x:v>
      </x:c>
      <x:c r="P1" s="6" t="str">
        <x:v>검토 상태</x:v>
      </x:c>
      <x:c r="Q1" s="6" t="str">
        <x:v>검토자</x:v>
      </x:c>
      <x:c r="R1" s="6" t="str">
        <x:v>검토일</x:v>
      </x:c>
      <x:c r="S1" s="6" t="str">
        <x:v>평가 메모</x:v>
      </x:c>
    </x:row>
    <x:row r="2" ht="38" customHeight="1">
      <x:c r="A2" s="2" t="str">
        <x:v>F001</x:v>
      </x:c>
      <x:c r="B2" s="7" t="str">
        <x:v>프랭클린 루스벨트</x:v>
      </x:c>
      <x:c r="C2" s="7" t="str">
        <x:v>Franklin D. Roosevelt</x:v>
      </x:c>
      <x:c r="D2" s="2" t="str">
        <x:v>미국</x:v>
      </x:c>
      <x:c r="E2" s="2" t="str">
        <x:v>정치인</x:v>
      </x:c>
      <x:c r="F2" s="11" t="n">
        <x:v>-60</x:v>
      </x:c>
      <x:c r="G2" s="11" t="n">
        <x:v>30</x:v>
      </x:c>
      <x:c r="H2" s="2" t="str">
        <x:v>AI 편집 초안</x:v>
      </x:c>
      <x:c r="I2" s="7" t="str">
        <x:v>뉴딜·사회보장 확대와 전시 행정권 강화</x:v>
      </x:c>
      <x:c r="J2" s="2" t="str">
        <x:v>https://www.fdrlibrary.org/sotu</x:v>
      </x:c>
      <x:c r="K2" s="2"/>
      <x:c r="L2" s="2" t="str">
        <x:v>https://en.wikipedia.org/w/index.php?search=Franklin%20D.%20Roosevelt</x:v>
      </x:c>
      <x:c r="M2" s="2" t="str">
        <x:v>대표 공적 활동 이력; 시점별 변화 미반영</x:v>
      </x:c>
      <x:c r="N2" s="11"/>
      <x:c r="O2" s="11"/>
      <x:c r="P2" s="2" t="str">
        <x:v>미검토</x:v>
      </x:c>
      <x:c r="Q2" s="2"/>
      <x:c r="R2" s="10"/>
      <x:c r="S2" s="2" t="str">
        <x:v>공개 정책·저술 이력의 거친 편집 추정; OC-0.2 문항 채점 아님</x:v>
      </x:c>
    </x:row>
    <x:row r="3" ht="38" customHeight="1">
      <x:c r="A3" s="2" t="str">
        <x:v>F002</x:v>
      </x:c>
      <x:c r="B3" s="7" t="str">
        <x:v>해리 트루먼</x:v>
      </x:c>
      <x:c r="C3" s="7" t="str">
        <x:v>Harry S. Truman</x:v>
      </x:c>
      <x:c r="D3" s="2" t="str">
        <x:v>미국</x:v>
      </x:c>
      <x:c r="E3" s="2" t="str">
        <x:v>정치인</x:v>
      </x:c>
      <x:c r="F3" s="11" t="n">
        <x:v>-30</x:v>
      </x:c>
      <x:c r="G3" s="11" t="n">
        <x:v>30</x:v>
      </x:c>
      <x:c r="H3" s="2" t="str">
        <x:v>AI 편집 초안</x:v>
      </x:c>
      <x:c r="I3" s="7" t="str">
        <x:v>페어딜·공공복지와 냉전 국가안보</x:v>
      </x:c>
      <x:c r="J3" s="2"/>
      <x:c r="K3" s="2"/>
      <x:c r="L3" s="2" t="str">
        <x:v>https://en.wikipedia.org/w/index.php?search=Harry%20S.%20Truman</x:v>
      </x:c>
      <x:c r="M3" s="2" t="str">
        <x:v>대표 공적 활동 이력; 시점별 변화 미반영</x:v>
      </x:c>
      <x:c r="N3" s="11"/>
      <x:c r="O3" s="11"/>
      <x:c r="P3" s="2" t="str">
        <x:v>미검토</x:v>
      </x:c>
      <x:c r="Q3" s="2"/>
      <x:c r="R3" s="10"/>
      <x:c r="S3" s="2" t="str">
        <x:v>공개 정책·저술 이력의 거친 편집 추정; OC-0.2 문항 채점 아님</x:v>
      </x:c>
    </x:row>
    <x:row r="4" ht="38" customHeight="1">
      <x:c r="A4" s="2" t="str">
        <x:v>F003</x:v>
      </x:c>
      <x:c r="B4" s="7" t="str">
        <x:v>드와이트 아이젠하워</x:v>
      </x:c>
      <x:c r="C4" s="7" t="str">
        <x:v>Dwight D. Eisenhower</x:v>
      </x:c>
      <x:c r="D4" s="2" t="str">
        <x:v>미국</x:v>
      </x:c>
      <x:c r="E4" s="2" t="str">
        <x:v>정치인</x:v>
      </x:c>
      <x:c r="F4" s="11" t="n">
        <x:v>10</x:v>
      </x:c>
      <x:c r="G4" s="11" t="n">
        <x:v>20</x:v>
      </x:c>
      <x:c r="H4" s="2" t="str">
        <x:v>AI 편집 초안</x:v>
      </x:c>
      <x:c r="I4" s="7" t="str">
        <x:v>혼합경제·연방 인프라와 제도적 질서</x:v>
      </x:c>
      <x:c r="J4" s="2"/>
      <x:c r="K4" s="2"/>
      <x:c r="L4" s="2" t="str">
        <x:v>https://en.wikipedia.org/w/index.php?search=Dwight%20D.%20Eisenhower</x:v>
      </x:c>
      <x:c r="M4" s="2" t="str">
        <x:v>대표 공적 활동 이력; 시점별 변화 미반영</x:v>
      </x:c>
      <x:c r="N4" s="11"/>
      <x:c r="O4" s="11"/>
      <x:c r="P4" s="2" t="str">
        <x:v>미검토</x:v>
      </x:c>
      <x:c r="Q4" s="2"/>
      <x:c r="R4" s="10"/>
      <x:c r="S4" s="2" t="str">
        <x:v>공개 정책·저술 이력의 거친 편집 추정; OC-0.2 문항 채점 아님</x:v>
      </x:c>
    </x:row>
    <x:row r="5" ht="38" customHeight="1">
      <x:c r="A5" s="2" t="str">
        <x:v>F004</x:v>
      </x:c>
      <x:c r="B5" s="7" t="str">
        <x:v>존 F. 케네디</x:v>
      </x:c>
      <x:c r="C5" s="7" t="str">
        <x:v>John F. Kennedy</x:v>
      </x:c>
      <x:c r="D5" s="2" t="str">
        <x:v>미국</x:v>
      </x:c>
      <x:c r="E5" s="2" t="str">
        <x:v>정치인</x:v>
      </x:c>
      <x:c r="F5" s="11" t="n">
        <x:v>-20</x:v>
      </x:c>
      <x:c r="G5" s="11" t="n">
        <x:v>-10</x:v>
      </x:c>
      <x:c r="H5" s="2" t="str">
        <x:v>AI 편집 초안</x:v>
      </x:c>
      <x:c r="I5" s="7" t="str">
        <x:v>공공투자·시민권 의제</x:v>
      </x:c>
      <x:c r="J5" s="2"/>
      <x:c r="K5" s="2"/>
      <x:c r="L5" s="2" t="str">
        <x:v>https://en.wikipedia.org/w/index.php?search=John%20F.%20Kennedy</x:v>
      </x:c>
      <x:c r="M5" s="2" t="str">
        <x:v>대표 공적 활동 이력; 시점별 변화 미반영</x:v>
      </x:c>
      <x:c r="N5" s="11"/>
      <x:c r="O5" s="11"/>
      <x:c r="P5" s="2" t="str">
        <x:v>미검토</x:v>
      </x:c>
      <x:c r="Q5" s="2"/>
      <x:c r="R5" s="10"/>
      <x:c r="S5" s="2" t="str">
        <x:v>공개 정책·저술 이력의 거친 편집 추정; OC-0.2 문항 채점 아님</x:v>
      </x:c>
    </x:row>
    <x:row r="6" ht="38" customHeight="1">
      <x:c r="A6" s="2" t="str">
        <x:v>F005</x:v>
      </x:c>
      <x:c r="B6" s="7" t="str">
        <x:v>린든 존슨</x:v>
      </x:c>
      <x:c r="C6" s="7" t="str">
        <x:v>Lyndon B. Johnson</x:v>
      </x:c>
      <x:c r="D6" s="2" t="str">
        <x:v>미국</x:v>
      </x:c>
      <x:c r="E6" s="2" t="str">
        <x:v>정치인</x:v>
      </x:c>
      <x:c r="F6" s="11" t="n">
        <x:v>-60</x:v>
      </x:c>
      <x:c r="G6" s="11" t="n">
        <x:v>20</x:v>
      </x:c>
      <x:c r="H6" s="2" t="str">
        <x:v>AI 편집 초안</x:v>
      </x:c>
      <x:c r="I6" s="7" t="str">
        <x:v>위대한 사회·메디케어와 전시 행정</x:v>
      </x:c>
      <x:c r="J6" s="2"/>
      <x:c r="K6" s="2"/>
      <x:c r="L6" s="2" t="str">
        <x:v>https://en.wikipedia.org/w/index.php?search=Lyndon%20B.%20Johnson</x:v>
      </x:c>
      <x:c r="M6" s="2" t="str">
        <x:v>대표 공적 활동 이력; 시점별 변화 미반영</x:v>
      </x:c>
      <x:c r="N6" s="11"/>
      <x:c r="O6" s="11"/>
      <x:c r="P6" s="2" t="str">
        <x:v>미검토</x:v>
      </x:c>
      <x:c r="Q6" s="2"/>
      <x:c r="R6" s="10"/>
      <x:c r="S6" s="2" t="str">
        <x:v>공개 정책·저술 이력의 거친 편집 추정; OC-0.2 문항 채점 아님</x:v>
      </x:c>
    </x:row>
    <x:row r="7" ht="38" customHeight="1">
      <x:c r="A7" s="2" t="str">
        <x:v>F006</x:v>
      </x:c>
      <x:c r="B7" s="7" t="str">
        <x:v>리처드 닉슨</x:v>
      </x:c>
      <x:c r="C7" s="7" t="str">
        <x:v>Richard Nixon</x:v>
      </x:c>
      <x:c r="D7" s="2" t="str">
        <x:v>미국</x:v>
      </x:c>
      <x:c r="E7" s="2" t="str">
        <x:v>정치인</x:v>
      </x:c>
      <x:c r="F7" s="11" t="n">
        <x:v>0</x:v>
      </x:c>
      <x:c r="G7" s="11" t="n">
        <x:v>50</x:v>
      </x:c>
      <x:c r="H7" s="2" t="str">
        <x:v>AI 편집 초안</x:v>
      </x:c>
      <x:c r="I7" s="7" t="str">
        <x:v>가격통제·환경규제와 법질서 정책</x:v>
      </x:c>
      <x:c r="J7" s="2"/>
      <x:c r="K7" s="2"/>
      <x:c r="L7" s="2" t="str">
        <x:v>https://en.wikipedia.org/w/index.php?search=Richard%20Nixon</x:v>
      </x:c>
      <x:c r="M7" s="2" t="str">
        <x:v>대표 공적 활동 이력; 시점별 변화 미반영</x:v>
      </x:c>
      <x:c r="N7" s="11"/>
      <x:c r="O7" s="11"/>
      <x:c r="P7" s="2" t="str">
        <x:v>미검토</x:v>
      </x:c>
      <x:c r="Q7" s="2"/>
      <x:c r="R7" s="10"/>
      <x:c r="S7" s="2" t="str">
        <x:v>공개 정책·저술 이력의 거친 편집 추정; OC-0.2 문항 채점 아님</x:v>
      </x:c>
    </x:row>
    <x:row r="8" ht="38" customHeight="1">
      <x:c r="A8" s="2" t="str">
        <x:v>F007</x:v>
      </x:c>
      <x:c r="B8" s="7" t="str">
        <x:v>제럴드 포드</x:v>
      </x:c>
      <x:c r="C8" s="7" t="str">
        <x:v>Gerald Ford</x:v>
      </x:c>
      <x:c r="D8" s="2" t="str">
        <x:v>미국</x:v>
      </x:c>
      <x:c r="E8" s="2" t="str">
        <x:v>정치인</x:v>
      </x:c>
      <x:c r="F8" s="11" t="n">
        <x:v>20</x:v>
      </x:c>
      <x:c r="G8" s="11" t="n">
        <x:v>10</x:v>
      </x:c>
      <x:c r="H8" s="2" t="str">
        <x:v>AI 편집 초안</x:v>
      </x:c>
      <x:c r="I8" s="7" t="str">
        <x:v>재정 절제·시장경제와 제도적 보수</x:v>
      </x:c>
      <x:c r="J8" s="2"/>
      <x:c r="K8" s="2"/>
      <x:c r="L8" s="2" t="str">
        <x:v>https://en.wikipedia.org/w/index.php?search=Gerald%20Ford</x:v>
      </x:c>
      <x:c r="M8" s="2" t="str">
        <x:v>대표 공적 활동 이력; 시점별 변화 미반영</x:v>
      </x:c>
      <x:c r="N8" s="11"/>
      <x:c r="O8" s="11"/>
      <x:c r="P8" s="2" t="str">
        <x:v>미검토</x:v>
      </x:c>
      <x:c r="Q8" s="2"/>
      <x:c r="R8" s="10"/>
      <x:c r="S8" s="2" t="str">
        <x:v>공개 정책·저술 이력의 거친 편집 추정; OC-0.2 문항 채점 아님</x:v>
      </x:c>
    </x:row>
    <x:row r="9" ht="38" customHeight="1">
      <x:c r="A9" s="2" t="str">
        <x:v>F008</x:v>
      </x:c>
      <x:c r="B9" s="7" t="str">
        <x:v>지미 카터</x:v>
      </x:c>
      <x:c r="C9" s="7" t="str">
        <x:v>Jimmy Carter</x:v>
      </x:c>
      <x:c r="D9" s="2" t="str">
        <x:v>미국</x:v>
      </x:c>
      <x:c r="E9" s="2" t="str">
        <x:v>정치인</x:v>
      </x:c>
      <x:c r="F9" s="11" t="n">
        <x:v>0</x:v>
      </x:c>
      <x:c r="G9" s="11" t="n">
        <x:v>-30</x:v>
      </x:c>
      <x:c r="H9" s="2" t="str">
        <x:v>AI 편집 초안</x:v>
      </x:c>
      <x:c r="I9" s="7" t="str">
        <x:v>규제완화와 인권 중심 외교</x:v>
      </x:c>
      <x:c r="J9" s="2"/>
      <x:c r="K9" s="2"/>
      <x:c r="L9" s="2" t="str">
        <x:v>https://en.wikipedia.org/w/index.php?search=Jimmy%20Carter</x:v>
      </x:c>
      <x:c r="M9" s="2" t="str">
        <x:v>대표 공적 활동 이력; 시점별 변화 미반영</x:v>
      </x:c>
      <x:c r="N9" s="11"/>
      <x:c r="O9" s="11"/>
      <x:c r="P9" s="2" t="str">
        <x:v>미검토</x:v>
      </x:c>
      <x:c r="Q9" s="2"/>
      <x:c r="R9" s="10"/>
      <x:c r="S9" s="2" t="str">
        <x:v>공개 정책·저술 이력의 거친 편집 추정; OC-0.2 문항 채점 아님</x:v>
      </x:c>
    </x:row>
    <x:row r="10" ht="38" customHeight="1">
      <x:c r="A10" s="2" t="str">
        <x:v>F009</x:v>
      </x:c>
      <x:c r="B10" s="7" t="str">
        <x:v>로널드 레이건</x:v>
      </x:c>
      <x:c r="C10" s="7" t="str">
        <x:v>Ronald Reagan</x:v>
      </x:c>
      <x:c r="D10" s="2" t="str">
        <x:v>미국</x:v>
      </x:c>
      <x:c r="E10" s="2" t="str">
        <x:v>정치인</x:v>
      </x:c>
      <x:c r="F10" s="11" t="n">
        <x:v>70</x:v>
      </x:c>
      <x:c r="G10" s="11" t="n">
        <x:v>30</x:v>
      </x:c>
      <x:c r="H10" s="2" t="str">
        <x:v>AI 편집 초안</x:v>
      </x:c>
      <x:c r="I10" s="7" t="str">
        <x:v>감세·규제완화와 국가안보 강화</x:v>
      </x:c>
      <x:c r="J10" s="2" t="str">
        <x:v>https://www.reaganlibrary.gov/archives/speech/inaugural-address-1981</x:v>
      </x:c>
      <x:c r="K10" s="2"/>
      <x:c r="L10" s="2" t="str">
        <x:v>https://en.wikipedia.org/w/index.php?search=Ronald%20Reagan</x:v>
      </x:c>
      <x:c r="M10" s="2" t="str">
        <x:v>대표 공적 활동 이력; 시점별 변화 미반영</x:v>
      </x:c>
      <x:c r="N10" s="11"/>
      <x:c r="O10" s="11"/>
      <x:c r="P10" s="2" t="str">
        <x:v>미검토</x:v>
      </x:c>
      <x:c r="Q10" s="2"/>
      <x:c r="R10" s="10"/>
      <x:c r="S10" s="2" t="str">
        <x:v>공개 정책·저술 이력의 거친 편집 추정; OC-0.2 문항 채점 아님</x:v>
      </x:c>
    </x:row>
    <x:row r="11" ht="38" customHeight="1">
      <x:c r="A11" s="2" t="str">
        <x:v>F010</x:v>
      </x:c>
      <x:c r="B11" s="7" t="str">
        <x:v>조지 H. W. 부시</x:v>
      </x:c>
      <x:c r="C11" s="7" t="str">
        <x:v>George H. W. Bush</x:v>
      </x:c>
      <x:c r="D11" s="2" t="str">
        <x:v>미국</x:v>
      </x:c>
      <x:c r="E11" s="2" t="str">
        <x:v>정치인</x:v>
      </x:c>
      <x:c r="F11" s="11" t="n">
        <x:v>30</x:v>
      </x:c>
      <x:c r="G11" s="11" t="n">
        <x:v>30</x:v>
      </x:c>
      <x:c r="H11" s="2" t="str">
        <x:v>AI 편집 초안</x:v>
      </x:c>
      <x:c r="I11" s="7" t="str">
        <x:v>시장 중심 경제와 안보·제도적 질서</x:v>
      </x:c>
      <x:c r="J11" s="2"/>
      <x:c r="K11" s="2"/>
      <x:c r="L11" s="2" t="str">
        <x:v>https://en.wikipedia.org/w/index.php?search=George%20H.%20W.%20Bush</x:v>
      </x:c>
      <x:c r="M11" s="2" t="str">
        <x:v>대표 공적 활동 이력; 시점별 변화 미반영</x:v>
      </x:c>
      <x:c r="N11" s="11"/>
      <x:c r="O11" s="11"/>
      <x:c r="P11" s="2" t="str">
        <x:v>미검토</x:v>
      </x:c>
      <x:c r="Q11" s="2"/>
      <x:c r="R11" s="10"/>
      <x:c r="S11" s="2" t="str">
        <x:v>공개 정책·저술 이력의 거친 편집 추정; OC-0.2 문항 채점 아님</x:v>
      </x:c>
    </x:row>
    <x:row r="12" ht="38" customHeight="1">
      <x:c r="A12" s="2" t="str">
        <x:v>F011</x:v>
      </x:c>
      <x:c r="B12" s="7" t="str">
        <x:v>빌 클린턴</x:v>
      </x:c>
      <x:c r="C12" s="7" t="str">
        <x:v>Bill Clinton</x:v>
      </x:c>
      <x:c r="D12" s="2" t="str">
        <x:v>미국</x:v>
      </x:c>
      <x:c r="E12" s="2" t="str">
        <x:v>정치인</x:v>
      </x:c>
      <x:c r="F12" s="11" t="n">
        <x:v>10</x:v>
      </x:c>
      <x:c r="G12" s="11" t="n">
        <x:v>0</x:v>
      </x:c>
      <x:c r="H12" s="2" t="str">
        <x:v>AI 편집 초안</x:v>
      </x:c>
      <x:c r="I12" s="7" t="str">
        <x:v>복지개혁·시장경제와 사회적 자유</x:v>
      </x:c>
      <x:c r="J12" s="2"/>
      <x:c r="K12" s="2"/>
      <x:c r="L12" s="2" t="str">
        <x:v>https://en.wikipedia.org/w/index.php?search=Bill%20Clinton</x:v>
      </x:c>
      <x:c r="M12" s="2" t="str">
        <x:v>대표 공적 활동 이력; 시점별 변화 미반영</x:v>
      </x:c>
      <x:c r="N12" s="11"/>
      <x:c r="O12" s="11"/>
      <x:c r="P12" s="2" t="str">
        <x:v>미검토</x:v>
      </x:c>
      <x:c r="Q12" s="2"/>
      <x:c r="R12" s="10"/>
      <x:c r="S12" s="2" t="str">
        <x:v>공개 정책·저술 이력의 거친 편집 추정; OC-0.2 문항 채점 아님</x:v>
      </x:c>
    </x:row>
    <x:row r="13" ht="38" customHeight="1">
      <x:c r="A13" s="2" t="str">
        <x:v>F012</x:v>
      </x:c>
      <x:c r="B13" s="7" t="str">
        <x:v>조지 W. 부시</x:v>
      </x:c>
      <x:c r="C13" s="7" t="str">
        <x:v>George W. Bush</x:v>
      </x:c>
      <x:c r="D13" s="2" t="str">
        <x:v>미국</x:v>
      </x:c>
      <x:c r="E13" s="2" t="str">
        <x:v>정치인</x:v>
      </x:c>
      <x:c r="F13" s="11" t="n">
        <x:v>40</x:v>
      </x:c>
      <x:c r="G13" s="11" t="n">
        <x:v>50</x:v>
      </x:c>
      <x:c r="H13" s="2" t="str">
        <x:v>AI 편집 초안</x:v>
      </x:c>
      <x:c r="I13" s="7" t="str">
        <x:v>감세와 안보 감시 권한 확대</x:v>
      </x:c>
      <x:c r="J13" s="2"/>
      <x:c r="K13" s="2"/>
      <x:c r="L13" s="2" t="str">
        <x:v>https://en.wikipedia.org/w/index.php?search=George%20W.%20Bush</x:v>
      </x:c>
      <x:c r="M13" s="2" t="str">
        <x:v>대표 공적 활동 이력; 시점별 변화 미반영</x:v>
      </x:c>
      <x:c r="N13" s="11"/>
      <x:c r="O13" s="11"/>
      <x:c r="P13" s="2" t="str">
        <x:v>미검토</x:v>
      </x:c>
      <x:c r="Q13" s="2"/>
      <x:c r="R13" s="10"/>
      <x:c r="S13" s="2" t="str">
        <x:v>공개 정책·저술 이력의 거친 편집 추정; OC-0.2 문항 채점 아님</x:v>
      </x:c>
    </x:row>
    <x:row r="14" ht="38" customHeight="1">
      <x:c r="A14" s="2" t="str">
        <x:v>F013</x:v>
      </x:c>
      <x:c r="B14" s="7" t="str">
        <x:v>버락 오바마</x:v>
      </x:c>
      <x:c r="C14" s="7" t="str">
        <x:v>Barack Obama</x:v>
      </x:c>
      <x:c r="D14" s="2" t="str">
        <x:v>미국</x:v>
      </x:c>
      <x:c r="E14" s="2" t="str">
        <x:v>정치인</x:v>
      </x:c>
      <x:c r="F14" s="11" t="n">
        <x:v>-30</x:v>
      </x:c>
      <x:c r="G14" s="11" t="n">
        <x:v>-20</x:v>
      </x:c>
      <x:c r="H14" s="2" t="str">
        <x:v>AI 편집 초안</x:v>
      </x:c>
      <x:c r="I14" s="7" t="str">
        <x:v>건강보험 확대와 시민권 의제</x:v>
      </x:c>
      <x:c r="J14" s="2"/>
      <x:c r="K14" s="2"/>
      <x:c r="L14" s="2" t="str">
        <x:v>https://en.wikipedia.org/w/index.php?search=Barack%20Obama</x:v>
      </x:c>
      <x:c r="M14" s="2" t="str">
        <x:v>대표 공적 활동 이력; 시점별 변화 미반영</x:v>
      </x:c>
      <x:c r="N14" s="11"/>
      <x:c r="O14" s="11"/>
      <x:c r="P14" s="2" t="str">
        <x:v>미검토</x:v>
      </x:c>
      <x:c r="Q14" s="2"/>
      <x:c r="R14" s="10"/>
      <x:c r="S14" s="2" t="str">
        <x:v>공개 정책·저술 이력의 거친 편집 추정; OC-0.2 문항 채점 아님</x:v>
      </x:c>
    </x:row>
    <x:row r="15" ht="38" customHeight="1">
      <x:c r="A15" s="2" t="str">
        <x:v>F014</x:v>
      </x:c>
      <x:c r="B15" s="7" t="str">
        <x:v>도널드 트럼프</x:v>
      </x:c>
      <x:c r="C15" s="7" t="str">
        <x:v>Donald Trump</x:v>
      </x:c>
      <x:c r="D15" s="2" t="str">
        <x:v>미국</x:v>
      </x:c>
      <x:c r="E15" s="2" t="str">
        <x:v>정치인</x:v>
      </x:c>
      <x:c r="F15" s="11" t="n">
        <x:v>30</x:v>
      </x:c>
      <x:c r="G15" s="11" t="n">
        <x:v>60</x:v>
      </x:c>
      <x:c r="H15" s="2" t="str">
        <x:v>AI 편집 초안</x:v>
      </x:c>
      <x:c r="I15" s="7" t="str">
        <x:v>2017~2021년 감세·규제완화와 국경·법질서 정책</x:v>
      </x:c>
      <x:c r="J15" s="2"/>
      <x:c r="K15" s="2"/>
      <x:c r="L15" s="2" t="str">
        <x:v>https://en.wikipedia.org/w/index.php?search=Donald%20Trump</x:v>
      </x:c>
      <x:c r="M15" s="2" t="str">
        <x:v>대표 공적 활동 이력; 시점별 변화 미반영</x:v>
      </x:c>
      <x:c r="N15" s="11"/>
      <x:c r="O15" s="11"/>
      <x:c r="P15" s="2" t="str">
        <x:v>미검토</x:v>
      </x:c>
      <x:c r="Q15" s="2"/>
      <x:c r="R15" s="10"/>
      <x:c r="S15" s="2" t="str">
        <x:v>공개 정책·저술 이력의 거친 편집 추정; OC-0.2 문항 채점 아님</x:v>
      </x:c>
    </x:row>
    <x:row r="16" ht="38" customHeight="1">
      <x:c r="A16" s="2" t="str">
        <x:v>F015</x:v>
      </x:c>
      <x:c r="B16" s="7" t="str">
        <x:v>조 바이든</x:v>
      </x:c>
      <x:c r="C16" s="7" t="str">
        <x:v>Joe Biden</x:v>
      </x:c>
      <x:c r="D16" s="2" t="str">
        <x:v>미국</x:v>
      </x:c>
      <x:c r="E16" s="2" t="str">
        <x:v>정치인</x:v>
      </x:c>
      <x:c r="F16" s="11" t="n">
        <x:v>-30</x:v>
      </x:c>
      <x:c r="G16" s="11" t="n">
        <x:v>0</x:v>
      </x:c>
      <x:c r="H16" s="2" t="str">
        <x:v>AI 편집 초안</x:v>
      </x:c>
      <x:c r="I16" s="7" t="str">
        <x:v>산업정책·사회투자와 제도적 질서</x:v>
      </x:c>
      <x:c r="J16" s="2"/>
      <x:c r="K16" s="2"/>
      <x:c r="L16" s="2" t="str">
        <x:v>https://en.wikipedia.org/w/index.php?search=Joe%20Biden</x:v>
      </x:c>
      <x:c r="M16" s="2" t="str">
        <x:v>대표 공적 활동 이력; 시점별 변화 미반영</x:v>
      </x:c>
      <x:c r="N16" s="11"/>
      <x:c r="O16" s="11"/>
      <x:c r="P16" s="2" t="str">
        <x:v>미검토</x:v>
      </x:c>
      <x:c r="Q16" s="2"/>
      <x:c r="R16" s="10"/>
      <x:c r="S16" s="2" t="str">
        <x:v>공개 정책·저술 이력의 거친 편집 추정; OC-0.2 문항 채점 아님</x:v>
      </x:c>
    </x:row>
    <x:row r="17" ht="38" customHeight="1">
      <x:c r="A17" s="2" t="str">
        <x:v>F016</x:v>
      </x:c>
      <x:c r="B17" s="7" t="str">
        <x:v>허버트 후버</x:v>
      </x:c>
      <x:c r="C17" s="7" t="str">
        <x:v>Herbert Hoover</x:v>
      </x:c>
      <x:c r="D17" s="2" t="str">
        <x:v>미국</x:v>
      </x:c>
      <x:c r="E17" s="2" t="str">
        <x:v>정치인</x:v>
      </x:c>
      <x:c r="F17" s="11" t="n">
        <x:v>30</x:v>
      </x:c>
      <x:c r="G17" s="11" t="n">
        <x:v>20</x:v>
      </x:c>
      <x:c r="H17" s="2" t="str">
        <x:v>AI 편집 초안</x:v>
      </x:c>
      <x:c r="I17" s="7" t="str">
        <x:v>자발적 협력·제한적 구제와 공공질서</x:v>
      </x:c>
      <x:c r="J17" s="2"/>
      <x:c r="K17" s="2"/>
      <x:c r="L17" s="2" t="str">
        <x:v>https://en.wikipedia.org/w/index.php?search=Herbert%20Hoover</x:v>
      </x:c>
      <x:c r="M17" s="2" t="str">
        <x:v>대표 공적 활동 이력; 시점별 변화 미반영</x:v>
      </x:c>
      <x:c r="N17" s="11"/>
      <x:c r="O17" s="11"/>
      <x:c r="P17" s="2" t="str">
        <x:v>미검토</x:v>
      </x:c>
      <x:c r="Q17" s="2"/>
      <x:c r="R17" s="10"/>
      <x:c r="S17" s="2" t="str">
        <x:v>공개 정책·저술 이력의 거친 편집 추정; OC-0.2 문항 채점 아님</x:v>
      </x:c>
    </x:row>
    <x:row r="18" ht="38" customHeight="1">
      <x:c r="A18" s="2" t="str">
        <x:v>F017</x:v>
      </x:c>
      <x:c r="B18" s="7" t="str">
        <x:v>캘빈 쿨리지</x:v>
      </x:c>
      <x:c r="C18" s="7" t="str">
        <x:v>Calvin Coolidge</x:v>
      </x:c>
      <x:c r="D18" s="2" t="str">
        <x:v>미국</x:v>
      </x:c>
      <x:c r="E18" s="2" t="str">
        <x:v>정치인</x:v>
      </x:c>
      <x:c r="F18" s="11" t="n">
        <x:v>80</x:v>
      </x:c>
      <x:c r="G18" s="11" t="n">
        <x:v>20</x:v>
      </x:c>
      <x:c r="H18" s="2" t="str">
        <x:v>AI 편집 초안</x:v>
      </x:c>
      <x:c r="I18" s="7" t="str">
        <x:v>감세·제한정부와 보수적 질서</x:v>
      </x:c>
      <x:c r="J18" s="2"/>
      <x:c r="K18" s="2"/>
      <x:c r="L18" s="2" t="str">
        <x:v>https://en.wikipedia.org/w/index.php?search=Calvin%20Coolidge</x:v>
      </x:c>
      <x:c r="M18" s="2" t="str">
        <x:v>대표 공적 활동 이력; 시점별 변화 미반영</x:v>
      </x:c>
      <x:c r="N18" s="11"/>
      <x:c r="O18" s="11"/>
      <x:c r="P18" s="2" t="str">
        <x:v>미검토</x:v>
      </x:c>
      <x:c r="Q18" s="2"/>
      <x:c r="R18" s="10"/>
      <x:c r="S18" s="2" t="str">
        <x:v>공개 정책·저술 이력의 거친 편집 추정; OC-0.2 문항 채점 아님</x:v>
      </x:c>
    </x:row>
    <x:row r="19" ht="38" customHeight="1">
      <x:c r="A19" s="2" t="str">
        <x:v>F018</x:v>
      </x:c>
      <x:c r="B19" s="7" t="str">
        <x:v>우드로 윌슨</x:v>
      </x:c>
      <x:c r="C19" s="7" t="str">
        <x:v>Woodrow Wilson</x:v>
      </x:c>
      <x:c r="D19" s="2" t="str">
        <x:v>미국</x:v>
      </x:c>
      <x:c r="E19" s="2" t="str">
        <x:v>정치인</x:v>
      </x:c>
      <x:c r="F19" s="11" t="n">
        <x:v>-20</x:v>
      </x:c>
      <x:c r="G19" s="11" t="n">
        <x:v>50</x:v>
      </x:c>
      <x:c r="H19" s="2" t="str">
        <x:v>AI 편집 초안</x:v>
      </x:c>
      <x:c r="I19" s="7" t="str">
        <x:v>경제규제 개혁과 전시 국가권력</x:v>
      </x:c>
      <x:c r="J19" s="2"/>
      <x:c r="K19" s="2"/>
      <x:c r="L19" s="2" t="str">
        <x:v>https://en.wikipedia.org/w/index.php?search=Woodrow%20Wilson</x:v>
      </x:c>
      <x:c r="M19" s="2" t="str">
        <x:v>대표 공적 활동 이력; 시점별 변화 미반영</x:v>
      </x:c>
      <x:c r="N19" s="11"/>
      <x:c r="O19" s="11"/>
      <x:c r="P19" s="2" t="str">
        <x:v>미검토</x:v>
      </x:c>
      <x:c r="Q19" s="2"/>
      <x:c r="R19" s="10"/>
      <x:c r="S19" s="2" t="str">
        <x:v>공개 정책·저술 이력의 거친 편집 추정; OC-0.2 문항 채점 아님</x:v>
      </x:c>
    </x:row>
    <x:row r="20" ht="38" customHeight="1">
      <x:c r="A20" s="2" t="str">
        <x:v>F019</x:v>
      </x:c>
      <x:c r="B20" s="7" t="str">
        <x:v>윌리엄 하워드 태프트</x:v>
      </x:c>
      <x:c r="C20" s="7" t="str">
        <x:v>William Howard Taft</x:v>
      </x:c>
      <x:c r="D20" s="2" t="str">
        <x:v>미국</x:v>
      </x:c>
      <x:c r="E20" s="2" t="str">
        <x:v>정치인</x:v>
      </x:c>
      <x:c r="F20" s="11" t="n">
        <x:v>20</x:v>
      </x:c>
      <x:c r="G20" s="11" t="n">
        <x:v>20</x:v>
      </x:c>
      <x:c r="H20" s="2" t="str">
        <x:v>AI 편집 초안</x:v>
      </x:c>
      <x:c r="I20" s="7" t="str">
        <x:v>시장경제·반독점과 법적 절차</x:v>
      </x:c>
      <x:c r="J20" s="2"/>
      <x:c r="K20" s="2"/>
      <x:c r="L20" s="2" t="str">
        <x:v>https://en.wikipedia.org/w/index.php?search=William%20Howard%20Taft</x:v>
      </x:c>
      <x:c r="M20" s="2" t="str">
        <x:v>대표 공적 활동 이력; 시점별 변화 미반영</x:v>
      </x:c>
      <x:c r="N20" s="11"/>
      <x:c r="O20" s="11"/>
      <x:c r="P20" s="2" t="str">
        <x:v>미검토</x:v>
      </x:c>
      <x:c r="Q20" s="2"/>
      <x:c r="R20" s="10"/>
      <x:c r="S20" s="2" t="str">
        <x:v>공개 정책·저술 이력의 거친 편집 추정; OC-0.2 문항 채점 아님</x:v>
      </x:c>
    </x:row>
    <x:row r="21" ht="38" customHeight="1">
      <x:c r="A21" s="2" t="str">
        <x:v>F020</x:v>
      </x:c>
      <x:c r="B21" s="7" t="str">
        <x:v>시어도어 루스벨트</x:v>
      </x:c>
      <x:c r="C21" s="7" t="str">
        <x:v>Theodore Roosevelt</x:v>
      </x:c>
      <x:c r="D21" s="2" t="str">
        <x:v>미국</x:v>
      </x:c>
      <x:c r="E21" s="2" t="str">
        <x:v>정치인</x:v>
      </x:c>
      <x:c r="F21" s="11" t="n">
        <x:v>-30</x:v>
      </x:c>
      <x:c r="G21" s="11" t="n">
        <x:v>30</x:v>
      </x:c>
      <x:c r="H21" s="2" t="str">
        <x:v>AI 편집 초안</x:v>
      </x:c>
      <x:c r="I21" s="7" t="str">
        <x:v>반독점·공공규제와 강한 행정부</x:v>
      </x:c>
      <x:c r="J21" s="2"/>
      <x:c r="K21" s="2"/>
      <x:c r="L21" s="2" t="str">
        <x:v>https://en.wikipedia.org/w/index.php?search=Theodore%20Roosevelt</x:v>
      </x:c>
      <x:c r="M21" s="2" t="str">
        <x:v>대표 공적 활동 이력; 시점별 변화 미반영</x:v>
      </x:c>
      <x:c r="N21" s="11"/>
      <x:c r="O21" s="11"/>
      <x:c r="P21" s="2" t="str">
        <x:v>미검토</x:v>
      </x:c>
      <x:c r="Q21" s="2"/>
      <x:c r="R21" s="10"/>
      <x:c r="S21" s="2" t="str">
        <x:v>공개 정책·저술 이력의 거친 편집 추정; OC-0.2 문항 채점 아님</x:v>
      </x:c>
    </x:row>
    <x:row r="22" ht="38" customHeight="1">
      <x:c r="A22" s="2" t="str">
        <x:v>F021</x:v>
      </x:c>
      <x:c r="B22" s="7" t="str">
        <x:v>조지 워싱턴</x:v>
      </x:c>
      <x:c r="C22" s="7" t="str">
        <x:v>George Washington</x:v>
      </x:c>
      <x:c r="D22" s="2" t="str">
        <x:v>미국</x:v>
      </x:c>
      <x:c r="E22" s="2" t="str">
        <x:v>정치인</x:v>
      </x:c>
      <x:c r="F22" s="11" t="n">
        <x:v>20</x:v>
      </x:c>
      <x:c r="G22" s="11" t="n">
        <x:v>30</x:v>
      </x:c>
      <x:c r="H22" s="2" t="str">
        <x:v>AI 편집 초안</x:v>
      </x:c>
      <x:c r="I22" s="7" t="str">
        <x:v>재산권·연방 재정체계와 국가 제도 구축</x:v>
      </x:c>
      <x:c r="J22" s="2"/>
      <x:c r="K22" s="2"/>
      <x:c r="L22" s="2" t="str">
        <x:v>https://en.wikipedia.org/w/index.php?search=George%20Washington</x:v>
      </x:c>
      <x:c r="M22" s="2" t="str">
        <x:v>대표 공적 활동 이력; 시점별 변화 미반영</x:v>
      </x:c>
      <x:c r="N22" s="11"/>
      <x:c r="O22" s="11"/>
      <x:c r="P22" s="2" t="str">
        <x:v>미검토</x:v>
      </x:c>
      <x:c r="Q22" s="2"/>
      <x:c r="R22" s="10"/>
      <x:c r="S22" s="2" t="str">
        <x:v>공개 정책·저술 이력의 거친 편집 추정; OC-0.2 문항 채점 아님</x:v>
      </x:c>
    </x:row>
    <x:row r="23" ht="38" customHeight="1">
      <x:c r="A23" s="2" t="str">
        <x:v>F022</x:v>
      </x:c>
      <x:c r="B23" s="7" t="str">
        <x:v>존 애덤스</x:v>
      </x:c>
      <x:c r="C23" s="7" t="str">
        <x:v>John Adams</x:v>
      </x:c>
      <x:c r="D23" s="2" t="str">
        <x:v>미국</x:v>
      </x:c>
      <x:c r="E23" s="2" t="str">
        <x:v>정치인</x:v>
      </x:c>
      <x:c r="F23" s="11" t="n">
        <x:v>20</x:v>
      </x:c>
      <x:c r="G23" s="11" t="n">
        <x:v>50</x:v>
      </x:c>
      <x:c r="H23" s="2" t="str">
        <x:v>AI 편집 초안</x:v>
      </x:c>
      <x:c r="I23" s="7" t="str">
        <x:v>연방정부·재산권과 치안 법률</x:v>
      </x:c>
      <x:c r="J23" s="2"/>
      <x:c r="K23" s="2"/>
      <x:c r="L23" s="2" t="str">
        <x:v>https://en.wikipedia.org/w/index.php?search=John%20Adams</x:v>
      </x:c>
      <x:c r="M23" s="2" t="str">
        <x:v>대표 공적 활동 이력; 시점별 변화 미반영</x:v>
      </x:c>
      <x:c r="N23" s="11"/>
      <x:c r="O23" s="11"/>
      <x:c r="P23" s="2" t="str">
        <x:v>미검토</x:v>
      </x:c>
      <x:c r="Q23" s="2"/>
      <x:c r="R23" s="10"/>
      <x:c r="S23" s="2" t="str">
        <x:v>공개 정책·저술 이력의 거친 편집 추정; OC-0.2 문항 채점 아님</x:v>
      </x:c>
    </x:row>
    <x:row r="24" ht="38" customHeight="1">
      <x:c r="A24" s="2" t="str">
        <x:v>F023</x:v>
      </x:c>
      <x:c r="B24" s="7" t="str">
        <x:v>토머스 제퍼슨</x:v>
      </x:c>
      <x:c r="C24" s="7" t="str">
        <x:v>Thomas Jefferson</x:v>
      </x:c>
      <x:c r="D24" s="2" t="str">
        <x:v>미국</x:v>
      </x:c>
      <x:c r="E24" s="2" t="str">
        <x:v>정치인</x:v>
      </x:c>
      <x:c r="F24" s="11" t="n">
        <x:v>60</x:v>
      </x:c>
      <x:c r="G24" s="11" t="n">
        <x:v>-30</x:v>
      </x:c>
      <x:c r="H24" s="2" t="str">
        <x:v>AI 편집 초안</x:v>
      </x:c>
      <x:c r="I24" s="7" t="str">
        <x:v>제한정부·분권과 공화주의적 자유</x:v>
      </x:c>
      <x:c r="J24" s="2"/>
      <x:c r="K24" s="2"/>
      <x:c r="L24" s="2" t="str">
        <x:v>https://en.wikipedia.org/w/index.php?search=Thomas%20Jefferson</x:v>
      </x:c>
      <x:c r="M24" s="2" t="str">
        <x:v>대표 공적 활동 이력; 시점별 변화 미반영</x:v>
      </x:c>
      <x:c r="N24" s="11"/>
      <x:c r="O24" s="11"/>
      <x:c r="P24" s="2" t="str">
        <x:v>미검토</x:v>
      </x:c>
      <x:c r="Q24" s="2"/>
      <x:c r="R24" s="10"/>
      <x:c r="S24" s="2" t="str">
        <x:v>공개 정책·저술 이력의 거친 편집 추정; OC-0.2 문항 채점 아님</x:v>
      </x:c>
    </x:row>
    <x:row r="25" ht="38" customHeight="1">
      <x:c r="A25" s="2" t="str">
        <x:v>F024</x:v>
      </x:c>
      <x:c r="B25" s="7" t="str">
        <x:v>제임스 매디슨</x:v>
      </x:c>
      <x:c r="C25" s="7" t="str">
        <x:v>James Madison</x:v>
      </x:c>
      <x:c r="D25" s="2" t="str">
        <x:v>미국</x:v>
      </x:c>
      <x:c r="E25" s="2" t="str">
        <x:v>정치인</x:v>
      </x:c>
      <x:c r="F25" s="11" t="n">
        <x:v>50</x:v>
      </x:c>
      <x:c r="G25" s="11" t="n">
        <x:v>-40</x:v>
      </x:c>
      <x:c r="H25" s="2" t="str">
        <x:v>AI 편집 초안</x:v>
      </x:c>
      <x:c r="I25" s="7" t="str">
        <x:v>제한된 연방권력·권리장전</x:v>
      </x:c>
      <x:c r="J25" s="2"/>
      <x:c r="K25" s="2"/>
      <x:c r="L25" s="2" t="str">
        <x:v>https://en.wikipedia.org/w/index.php?search=James%20Madison</x:v>
      </x:c>
      <x:c r="M25" s="2" t="str">
        <x:v>대표 공적 활동 이력; 시점별 변화 미반영</x:v>
      </x:c>
      <x:c r="N25" s="11"/>
      <x:c r="O25" s="11"/>
      <x:c r="P25" s="2" t="str">
        <x:v>미검토</x:v>
      </x:c>
      <x:c r="Q25" s="2"/>
      <x:c r="R25" s="10"/>
      <x:c r="S25" s="2" t="str">
        <x:v>공개 정책·저술 이력의 거친 편집 추정; OC-0.2 문항 채점 아님</x:v>
      </x:c>
    </x:row>
    <x:row r="26" ht="38" customHeight="1">
      <x:c r="A26" s="2" t="str">
        <x:v>F025</x:v>
      </x:c>
      <x:c r="B26" s="7" t="str">
        <x:v>제임스 먼로</x:v>
      </x:c>
      <x:c r="C26" s="7" t="str">
        <x:v>James Monroe</x:v>
      </x:c>
      <x:c r="D26" s="2" t="str">
        <x:v>미국</x:v>
      </x:c>
      <x:c r="E26" s="2" t="str">
        <x:v>정치인</x:v>
      </x:c>
      <x:c r="F26" s="11" t="n">
        <x:v>30</x:v>
      </x:c>
      <x:c r="G26" s="11" t="n">
        <x:v>20</x:v>
      </x:c>
      <x:c r="H26" s="2" t="str">
        <x:v>AI 편집 초안</x:v>
      </x:c>
      <x:c r="I26" s="7" t="str">
        <x:v>농업 공화주의와 국가적 질서</x:v>
      </x:c>
      <x:c r="J26" s="2"/>
      <x:c r="K26" s="2"/>
      <x:c r="L26" s="2" t="str">
        <x:v>https://en.wikipedia.org/w/index.php?search=James%20Monroe</x:v>
      </x:c>
      <x:c r="M26" s="2" t="str">
        <x:v>대표 공적 활동 이력; 시점별 변화 미반영</x:v>
      </x:c>
      <x:c r="N26" s="11"/>
      <x:c r="O26" s="11"/>
      <x:c r="P26" s="2" t="str">
        <x:v>미검토</x:v>
      </x:c>
      <x:c r="Q26" s="2"/>
      <x:c r="R26" s="10"/>
      <x:c r="S26" s="2" t="str">
        <x:v>공개 정책·저술 이력의 거친 편집 추정; OC-0.2 문항 채점 아님</x:v>
      </x:c>
    </x:row>
    <x:row r="27" ht="38" customHeight="1">
      <x:c r="A27" s="2" t="str">
        <x:v>F026</x:v>
      </x:c>
      <x:c r="B27" s="7" t="str">
        <x:v>존 퀸시 애덤스</x:v>
      </x:c>
      <x:c r="C27" s="7" t="str">
        <x:v>John Quincy Adams</x:v>
      </x:c>
      <x:c r="D27" s="2" t="str">
        <x:v>미국</x:v>
      </x:c>
      <x:c r="E27" s="2" t="str">
        <x:v>정치인</x:v>
      </x:c>
      <x:c r="F27" s="11" t="n">
        <x:v>-10</x:v>
      </x:c>
      <x:c r="G27" s="11" t="n">
        <x:v>10</x:v>
      </x:c>
      <x:c r="H27" s="2" t="str">
        <x:v>AI 편집 초안</x:v>
      </x:c>
      <x:c r="I27" s="7" t="str">
        <x:v>공공 인프라·국가적 개발과 제도주의</x:v>
      </x:c>
      <x:c r="J27" s="2"/>
      <x:c r="K27" s="2"/>
      <x:c r="L27" s="2" t="str">
        <x:v>https://en.wikipedia.org/w/index.php?search=John%20Quincy%20Adams</x:v>
      </x:c>
      <x:c r="M27" s="2" t="str">
        <x:v>대표 공적 활동 이력; 시점별 변화 미반영</x:v>
      </x:c>
      <x:c r="N27" s="11"/>
      <x:c r="O27" s="11"/>
      <x:c r="P27" s="2" t="str">
        <x:v>미검토</x:v>
      </x:c>
      <x:c r="Q27" s="2"/>
      <x:c r="R27" s="10"/>
      <x:c r="S27" s="2" t="str">
        <x:v>공개 정책·저술 이력의 거친 편집 추정; OC-0.2 문항 채점 아님</x:v>
      </x:c>
    </x:row>
    <x:row r="28" ht="38" customHeight="1">
      <x:c r="A28" s="2" t="str">
        <x:v>F027</x:v>
      </x:c>
      <x:c r="B28" s="7" t="str">
        <x:v>앤드루 잭슨</x:v>
      </x:c>
      <x:c r="C28" s="7" t="str">
        <x:v>Andrew Jackson</x:v>
      </x:c>
      <x:c r="D28" s="2" t="str">
        <x:v>미국</x:v>
      </x:c>
      <x:c r="E28" s="2" t="str">
        <x:v>정치인</x:v>
      </x:c>
      <x:c r="F28" s="11" t="n">
        <x:v>50</x:v>
      </x:c>
      <x:c r="G28" s="11" t="n">
        <x:v>60</x:v>
      </x:c>
      <x:c r="H28" s="2" t="str">
        <x:v>AI 편집 초안</x:v>
      </x:c>
      <x:c r="I28" s="7" t="str">
        <x:v>중앙은행 반대와 강한 대통령권</x:v>
      </x:c>
      <x:c r="J28" s="2"/>
      <x:c r="K28" s="2"/>
      <x:c r="L28" s="2" t="str">
        <x:v>https://en.wikipedia.org/w/index.php?search=Andrew%20Jackson</x:v>
      </x:c>
      <x:c r="M28" s="2" t="str">
        <x:v>대표 공적 활동 이력; 시점별 변화 미반영</x:v>
      </x:c>
      <x:c r="N28" s="11"/>
      <x:c r="O28" s="11"/>
      <x:c r="P28" s="2" t="str">
        <x:v>미검토</x:v>
      </x:c>
      <x:c r="Q28" s="2"/>
      <x:c r="R28" s="10"/>
      <x:c r="S28" s="2" t="str">
        <x:v>공개 정책·저술 이력의 거친 편집 추정; OC-0.2 문항 채점 아님</x:v>
      </x:c>
    </x:row>
    <x:row r="29" ht="38" customHeight="1">
      <x:c r="A29" s="2" t="str">
        <x:v>F028</x:v>
      </x:c>
      <x:c r="B29" s="7" t="str">
        <x:v>에이브러햄 링컨</x:v>
      </x:c>
      <x:c r="C29" s="7" t="str">
        <x:v>Abraham Lincoln</x:v>
      </x:c>
      <x:c r="D29" s="2" t="str">
        <x:v>미국</x:v>
      </x:c>
      <x:c r="E29" s="2" t="str">
        <x:v>정치인</x:v>
      </x:c>
      <x:c r="F29" s="11" t="n">
        <x:v>-10</x:v>
      </x:c>
      <x:c r="G29" s="11" t="n">
        <x:v>30</x:v>
      </x:c>
      <x:c r="H29" s="2" t="str">
        <x:v>AI 편집 초안</x:v>
      </x:c>
      <x:c r="I29" s="7" t="str">
        <x:v>국가 개발정책·노예제 폐지와 전시 권한</x:v>
      </x:c>
      <x:c r="J29" s="2"/>
      <x:c r="K29" s="2"/>
      <x:c r="L29" s="2" t="str">
        <x:v>https://en.wikipedia.org/w/index.php?search=Abraham%20Lincoln</x:v>
      </x:c>
      <x:c r="M29" s="2" t="str">
        <x:v>대표 공적 활동 이력; 시점별 변화 미반영</x:v>
      </x:c>
      <x:c r="N29" s="11"/>
      <x:c r="O29" s="11"/>
      <x:c r="P29" s="2" t="str">
        <x:v>미검토</x:v>
      </x:c>
      <x:c r="Q29" s="2"/>
      <x:c r="R29" s="10"/>
      <x:c r="S29" s="2" t="str">
        <x:v>공개 정책·저술 이력의 거친 편집 추정; OC-0.2 문항 채점 아님</x:v>
      </x:c>
    </x:row>
    <x:row r="30" ht="38" customHeight="1">
      <x:c r="A30" s="2" t="str">
        <x:v>F029</x:v>
      </x:c>
      <x:c r="B30" s="7" t="str">
        <x:v>율리시스 그랜트</x:v>
      </x:c>
      <x:c r="C30" s="7" t="str">
        <x:v>Ulysses S. Grant</x:v>
      </x:c>
      <x:c r="D30" s="2" t="str">
        <x:v>미국</x:v>
      </x:c>
      <x:c r="E30" s="2" t="str">
        <x:v>정치인</x:v>
      </x:c>
      <x:c r="F30" s="11" t="n">
        <x:v>10</x:v>
      </x:c>
      <x:c r="G30" s="11" t="n">
        <x:v>20</x:v>
      </x:c>
      <x:c r="H30" s="2" t="str">
        <x:v>AI 편집 초안</x:v>
      </x:c>
      <x:c r="I30" s="7" t="str">
        <x:v>시장경제와 연방 시민권 집행</x:v>
      </x:c>
      <x:c r="J30" s="2"/>
      <x:c r="K30" s="2"/>
      <x:c r="L30" s="2" t="str">
        <x:v>https://en.wikipedia.org/w/index.php?search=Ulysses%20S.%20Grant</x:v>
      </x:c>
      <x:c r="M30" s="2" t="str">
        <x:v>대표 공적 활동 이력; 시점별 변화 미반영</x:v>
      </x:c>
      <x:c r="N30" s="11"/>
      <x:c r="O30" s="11"/>
      <x:c r="P30" s="2" t="str">
        <x:v>미검토</x:v>
      </x:c>
      <x:c r="Q30" s="2"/>
      <x:c r="R30" s="10"/>
      <x:c r="S30" s="2" t="str">
        <x:v>공개 정책·저술 이력의 거친 편집 추정; OC-0.2 문항 채점 아님</x:v>
      </x:c>
    </x:row>
    <x:row r="31" ht="38" customHeight="1">
      <x:c r="A31" s="2" t="str">
        <x:v>F030</x:v>
      </x:c>
      <x:c r="B31" s="7" t="str">
        <x:v>그로버 클리블랜드</x:v>
      </x:c>
      <x:c r="C31" s="7" t="str">
        <x:v>Grover Cleveland</x:v>
      </x:c>
      <x:c r="D31" s="2" t="str">
        <x:v>미국</x:v>
      </x:c>
      <x:c r="E31" s="2" t="str">
        <x:v>정치인</x:v>
      </x:c>
      <x:c r="F31" s="11" t="n">
        <x:v>70</x:v>
      </x:c>
      <x:c r="G31" s="11" t="n">
        <x:v>20</x:v>
      </x:c>
      <x:c r="H31" s="2" t="str">
        <x:v>AI 편집 초안</x:v>
      </x:c>
      <x:c r="I31" s="7" t="str">
        <x:v>작은 재정·개입 제한과 행정 질서</x:v>
      </x:c>
      <x:c r="J31" s="2"/>
      <x:c r="K31" s="2"/>
      <x:c r="L31" s="2" t="str">
        <x:v>https://en.wikipedia.org/w/index.php?search=Grover%20Cleveland</x:v>
      </x:c>
      <x:c r="M31" s="2" t="str">
        <x:v>대표 공적 활동 이력; 시점별 변화 미반영</x:v>
      </x:c>
      <x:c r="N31" s="11"/>
      <x:c r="O31" s="11"/>
      <x:c r="P31" s="2" t="str">
        <x:v>미검토</x:v>
      </x:c>
      <x:c r="Q31" s="2"/>
      <x:c r="R31" s="10"/>
      <x:c r="S31" s="2" t="str">
        <x:v>공개 정책·저술 이력의 거친 편집 추정; OC-0.2 문항 채점 아님</x:v>
      </x:c>
    </x:row>
    <x:row r="32" ht="38" customHeight="1">
      <x:c r="A32" s="2" t="str">
        <x:v>F031</x:v>
      </x:c>
      <x:c r="B32" s="7" t="str">
        <x:v>버니 샌더스</x:v>
      </x:c>
      <x:c r="C32" s="7" t="str">
        <x:v>Bernie Sanders</x:v>
      </x:c>
      <x:c r="D32" s="2" t="str">
        <x:v>미국</x:v>
      </x:c>
      <x:c r="E32" s="2" t="str">
        <x:v>정치인</x:v>
      </x:c>
      <x:c r="F32" s="11" t="n">
        <x:v>-70</x:v>
      </x:c>
      <x:c r="G32" s="11" t="n">
        <x:v>-50</x:v>
      </x:c>
      <x:c r="H32" s="2" t="str">
        <x:v>AI 편집 초안</x:v>
      </x:c>
      <x:c r="I32" s="7" t="str">
        <x:v>보편적 의료·재분배와 시민적 자유</x:v>
      </x:c>
      <x:c r="J32" s="2"/>
      <x:c r="K32" s="2"/>
      <x:c r="L32" s="2" t="str">
        <x:v>https://en.wikipedia.org/w/index.php?search=Bernie%20Sanders</x:v>
      </x:c>
      <x:c r="M32" s="2" t="str">
        <x:v>대표 공적 활동 이력; 시점별 변화 미반영</x:v>
      </x:c>
      <x:c r="N32" s="11"/>
      <x:c r="O32" s="11"/>
      <x:c r="P32" s="2" t="str">
        <x:v>미검토</x:v>
      </x:c>
      <x:c r="Q32" s="2"/>
      <x:c r="R32" s="10"/>
      <x:c r="S32" s="2" t="str">
        <x:v>공개 정책·저술 이력의 거친 편집 추정; OC-0.2 문항 채점 아님</x:v>
      </x:c>
    </x:row>
    <x:row r="33" ht="38" customHeight="1">
      <x:c r="A33" s="2" t="str">
        <x:v>F032</x:v>
      </x:c>
      <x:c r="B33" s="7" t="str">
        <x:v>엘리자베스 워런</x:v>
      </x:c>
      <x:c r="C33" s="7" t="str">
        <x:v>Elizabeth Warren</x:v>
      </x:c>
      <x:c r="D33" s="2" t="str">
        <x:v>미국</x:v>
      </x:c>
      <x:c r="E33" s="2" t="str">
        <x:v>정치인</x:v>
      </x:c>
      <x:c r="F33" s="11" t="n">
        <x:v>-60</x:v>
      </x:c>
      <x:c r="G33" s="11" t="n">
        <x:v>-40</x:v>
      </x:c>
      <x:c r="H33" s="2" t="str">
        <x:v>AI 편집 초안</x:v>
      </x:c>
      <x:c r="I33" s="7" t="str">
        <x:v>금융규제·소비자보호와 시민권</x:v>
      </x:c>
      <x:c r="J33" s="2"/>
      <x:c r="K33" s="2"/>
      <x:c r="L33" s="2" t="str">
        <x:v>https://en.wikipedia.org/w/index.php?search=Elizabeth%20Warren</x:v>
      </x:c>
      <x:c r="M33" s="2" t="str">
        <x:v>대표 공적 활동 이력; 시점별 변화 미반영</x:v>
      </x:c>
      <x:c r="N33" s="11"/>
      <x:c r="O33" s="11"/>
      <x:c r="P33" s="2" t="str">
        <x:v>미검토</x:v>
      </x:c>
      <x:c r="Q33" s="2"/>
      <x:c r="R33" s="10"/>
      <x:c r="S33" s="2" t="str">
        <x:v>공개 정책·저술 이력의 거친 편집 추정; OC-0.2 문항 채점 아님</x:v>
      </x:c>
    </x:row>
    <x:row r="34" ht="38" customHeight="1">
      <x:c r="A34" s="2" t="str">
        <x:v>F033</x:v>
      </x:c>
      <x:c r="B34" s="7" t="str">
        <x:v>알렉산드리아 오카시오코르테스</x:v>
      </x:c>
      <x:c r="C34" s="7" t="str">
        <x:v>Alexandria Ocasio-Cortez</x:v>
      </x:c>
      <x:c r="D34" s="2" t="str">
        <x:v>미국</x:v>
      </x:c>
      <x:c r="E34" s="2" t="str">
        <x:v>정치인</x:v>
      </x:c>
      <x:c r="F34" s="11" t="n">
        <x:v>-70</x:v>
      </x:c>
      <x:c r="G34" s="11" t="n">
        <x:v>-60</x:v>
      </x:c>
      <x:c r="H34" s="2" t="str">
        <x:v>AI 편집 초안</x:v>
      </x:c>
      <x:c r="I34" s="7" t="str">
        <x:v>공공투자·그린뉴딜과 시민권</x:v>
      </x:c>
      <x:c r="J34" s="2"/>
      <x:c r="K34" s="2"/>
      <x:c r="L34" s="2" t="str">
        <x:v>https://en.wikipedia.org/w/index.php?search=Alexandria%20Ocasio-Cortez</x:v>
      </x:c>
      <x:c r="M34" s="2" t="str">
        <x:v>대표 공적 활동 이력; 시점별 변화 미반영</x:v>
      </x:c>
      <x:c r="N34" s="11"/>
      <x:c r="O34" s="11"/>
      <x:c r="P34" s="2" t="str">
        <x:v>미검토</x:v>
      </x:c>
      <x:c r="Q34" s="2"/>
      <x:c r="R34" s="10"/>
      <x:c r="S34" s="2" t="str">
        <x:v>공개 정책·저술 이력의 거친 편집 추정; OC-0.2 문항 채점 아님</x:v>
      </x:c>
    </x:row>
    <x:row r="35" ht="38" customHeight="1">
      <x:c r="A35" s="2" t="str">
        <x:v>F034</x:v>
      </x:c>
      <x:c r="B35" s="7" t="str">
        <x:v>힐러리 클린턴</x:v>
      </x:c>
      <x:c r="C35" s="7" t="str">
        <x:v>Hillary Clinton</x:v>
      </x:c>
      <x:c r="D35" s="2" t="str">
        <x:v>미국</x:v>
      </x:c>
      <x:c r="E35" s="2" t="str">
        <x:v>정치인</x:v>
      </x:c>
      <x:c r="F35" s="11" t="n">
        <x:v>-20</x:v>
      </x:c>
      <x:c r="G35" s="11" t="n">
        <x:v>-10</x:v>
      </x:c>
      <x:c r="H35" s="2" t="str">
        <x:v>AI 편집 초안</x:v>
      </x:c>
      <x:c r="I35" s="7" t="str">
        <x:v>사회정책 확대와 제도적 자유주의</x:v>
      </x:c>
      <x:c r="J35" s="2"/>
      <x:c r="K35" s="2"/>
      <x:c r="L35" s="2" t="str">
        <x:v>https://en.wikipedia.org/w/index.php?search=Hillary%20Clinton</x:v>
      </x:c>
      <x:c r="M35" s="2" t="str">
        <x:v>대표 공적 활동 이력; 시점별 변화 미반영</x:v>
      </x:c>
      <x:c r="N35" s="11"/>
      <x:c r="O35" s="11"/>
      <x:c r="P35" s="2" t="str">
        <x:v>미검토</x:v>
      </x:c>
      <x:c r="Q35" s="2"/>
      <x:c r="R35" s="10"/>
      <x:c r="S35" s="2" t="str">
        <x:v>공개 정책·저술 이력의 거친 편집 추정; OC-0.2 문항 채점 아님</x:v>
      </x:c>
    </x:row>
    <x:row r="36" ht="38" customHeight="1">
      <x:c r="A36" s="2" t="str">
        <x:v>F035</x:v>
      </x:c>
      <x:c r="B36" s="7" t="str">
        <x:v>카멀라 해리스</x:v>
      </x:c>
      <x:c r="C36" s="7" t="str">
        <x:v>Kamala Harris</x:v>
      </x:c>
      <x:c r="D36" s="2" t="str">
        <x:v>미국</x:v>
      </x:c>
      <x:c r="E36" s="2" t="str">
        <x:v>정치인</x:v>
      </x:c>
      <x:c r="F36" s="11" t="n">
        <x:v>-30</x:v>
      </x:c>
      <x:c r="G36" s="11" t="n">
        <x:v>-10</x:v>
      </x:c>
      <x:c r="H36" s="2" t="str">
        <x:v>AI 편집 초안</x:v>
      </x:c>
      <x:c r="I36" s="7" t="str">
        <x:v>의료·사회정책과 형사사법 개혁 의제</x:v>
      </x:c>
      <x:c r="J36" s="2"/>
      <x:c r="K36" s="2"/>
      <x:c r="L36" s="2" t="str">
        <x:v>https://en.wikipedia.org/w/index.php?search=Kamala%20Harris</x:v>
      </x:c>
      <x:c r="M36" s="2" t="str">
        <x:v>대표 공적 활동 이력; 시점별 변화 미반영</x:v>
      </x:c>
      <x:c r="N36" s="11"/>
      <x:c r="O36" s="11"/>
      <x:c r="P36" s="2" t="str">
        <x:v>미검토</x:v>
      </x:c>
      <x:c r="Q36" s="2"/>
      <x:c r="R36" s="10"/>
      <x:c r="S36" s="2" t="str">
        <x:v>공개 정책·저술 이력의 거친 편집 추정; OC-0.2 문항 채점 아님</x:v>
      </x:c>
    </x:row>
    <x:row r="37" ht="38" customHeight="1">
      <x:c r="A37" s="2" t="str">
        <x:v>F036</x:v>
      </x:c>
      <x:c r="B37" s="7" t="str">
        <x:v>낸시 펠로시</x:v>
      </x:c>
      <x:c r="C37" s="7" t="str">
        <x:v>Nancy Pelosi</x:v>
      </x:c>
      <x:c r="D37" s="2" t="str">
        <x:v>미국</x:v>
      </x:c>
      <x:c r="E37" s="2" t="str">
        <x:v>정치인</x:v>
      </x:c>
      <x:c r="F37" s="11" t="n">
        <x:v>-30</x:v>
      </x:c>
      <x:c r="G37" s="11" t="n">
        <x:v>-20</x:v>
      </x:c>
      <x:c r="H37" s="2" t="str">
        <x:v>AI 편집 초안</x:v>
      </x:c>
      <x:c r="I37" s="7" t="str">
        <x:v>건강보험·사회지출과 시민권</x:v>
      </x:c>
      <x:c r="J37" s="2"/>
      <x:c r="K37" s="2"/>
      <x:c r="L37" s="2" t="str">
        <x:v>https://en.wikipedia.org/w/index.php?search=Nancy%20Pelosi</x:v>
      </x:c>
      <x:c r="M37" s="2" t="str">
        <x:v>대표 공적 활동 이력; 시점별 변화 미반영</x:v>
      </x:c>
      <x:c r="N37" s="11"/>
      <x:c r="O37" s="11"/>
      <x:c r="P37" s="2" t="str">
        <x:v>미검토</x:v>
      </x:c>
      <x:c r="Q37" s="2"/>
      <x:c r="R37" s="10"/>
      <x:c r="S37" s="2" t="str">
        <x:v>공개 정책·저술 이력의 거친 편집 추정; OC-0.2 문항 채점 아님</x:v>
      </x:c>
    </x:row>
    <x:row r="38" ht="38" customHeight="1">
      <x:c r="A38" s="2" t="str">
        <x:v>F037</x:v>
      </x:c>
      <x:c r="B38" s="7" t="str">
        <x:v>척 슈머</x:v>
      </x:c>
      <x:c r="C38" s="7" t="str">
        <x:v>Chuck Schumer</x:v>
      </x:c>
      <x:c r="D38" s="2" t="str">
        <x:v>미국</x:v>
      </x:c>
      <x:c r="E38" s="2" t="str">
        <x:v>정치인</x:v>
      </x:c>
      <x:c r="F38" s="11" t="n">
        <x:v>-20</x:v>
      </x:c>
      <x:c r="G38" s="11" t="n">
        <x:v>0</x:v>
      </x:c>
      <x:c r="H38" s="2" t="str">
        <x:v>AI 편집 초안</x:v>
      </x:c>
      <x:c r="I38" s="7" t="str">
        <x:v>공공투자와 제도적 자유주의</x:v>
      </x:c>
      <x:c r="J38" s="2"/>
      <x:c r="K38" s="2"/>
      <x:c r="L38" s="2" t="str">
        <x:v>https://en.wikipedia.org/w/index.php?search=Chuck%20Schumer</x:v>
      </x:c>
      <x:c r="M38" s="2" t="str">
        <x:v>대표 공적 활동 이력; 시점별 변화 미반영</x:v>
      </x:c>
      <x:c r="N38" s="11"/>
      <x:c r="O38" s="11"/>
      <x:c r="P38" s="2" t="str">
        <x:v>미검토</x:v>
      </x:c>
      <x:c r="Q38" s="2"/>
      <x:c r="R38" s="10"/>
      <x:c r="S38" s="2" t="str">
        <x:v>공개 정책·저술 이력의 거친 편집 추정; OC-0.2 문항 채점 아님</x:v>
      </x:c>
    </x:row>
    <x:row r="39" ht="38" customHeight="1">
      <x:c r="A39" s="2" t="str">
        <x:v>F038</x:v>
      </x:c>
      <x:c r="B39" s="7" t="str">
        <x:v>앨 고어</x:v>
      </x:c>
      <x:c r="C39" s="7" t="str">
        <x:v>Al Gore</x:v>
      </x:c>
      <x:c r="D39" s="2" t="str">
        <x:v>미국</x:v>
      </x:c>
      <x:c r="E39" s="2" t="str">
        <x:v>정치인</x:v>
      </x:c>
      <x:c r="F39" s="11" t="n">
        <x:v>-30</x:v>
      </x:c>
      <x:c r="G39" s="11" t="n">
        <x:v>-30</x:v>
      </x:c>
      <x:c r="H39" s="2" t="str">
        <x:v>AI 편집 초안</x:v>
      </x:c>
      <x:c r="I39" s="7" t="str">
        <x:v>기후정책·공공투자와 사회적 자유</x:v>
      </x:c>
      <x:c r="J39" s="2"/>
      <x:c r="K39" s="2"/>
      <x:c r="L39" s="2" t="str">
        <x:v>https://en.wikipedia.org/w/index.php?search=Al%20Gore</x:v>
      </x:c>
      <x:c r="M39" s="2" t="str">
        <x:v>대표 공적 활동 이력; 시점별 변화 미반영</x:v>
      </x:c>
      <x:c r="N39" s="11"/>
      <x:c r="O39" s="11"/>
      <x:c r="P39" s="2" t="str">
        <x:v>미검토</x:v>
      </x:c>
      <x:c r="Q39" s="2"/>
      <x:c r="R39" s="10"/>
      <x:c r="S39" s="2" t="str">
        <x:v>공개 정책·저술 이력의 거친 편집 추정; OC-0.2 문항 채점 아님</x:v>
      </x:c>
    </x:row>
    <x:row r="40" ht="38" customHeight="1">
      <x:c r="A40" s="2" t="str">
        <x:v>F039</x:v>
      </x:c>
      <x:c r="B40" s="7" t="str">
        <x:v>존 케리</x:v>
      </x:c>
      <x:c r="C40" s="7" t="str">
        <x:v>John Kerry</x:v>
      </x:c>
      <x:c r="D40" s="2" t="str">
        <x:v>미국</x:v>
      </x:c>
      <x:c r="E40" s="2" t="str">
        <x:v>정치인</x:v>
      </x:c>
      <x:c r="F40" s="11" t="n">
        <x:v>-20</x:v>
      </x:c>
      <x:c r="G40" s="11" t="n">
        <x:v>-20</x:v>
      </x:c>
      <x:c r="H40" s="2" t="str">
        <x:v>AI 편집 초안</x:v>
      </x:c>
      <x:c r="I40" s="7" t="str">
        <x:v>기후·사회정책과 국제협력</x:v>
      </x:c>
      <x:c r="J40" s="2"/>
      <x:c r="K40" s="2"/>
      <x:c r="L40" s="2" t="str">
        <x:v>https://en.wikipedia.org/w/index.php?search=John%20Kerry</x:v>
      </x:c>
      <x:c r="M40" s="2" t="str">
        <x:v>대표 공적 활동 이력; 시점별 변화 미반영</x:v>
      </x:c>
      <x:c r="N40" s="11"/>
      <x:c r="O40" s="11"/>
      <x:c r="P40" s="2" t="str">
        <x:v>미검토</x:v>
      </x:c>
      <x:c r="Q40" s="2"/>
      <x:c r="R40" s="10"/>
      <x:c r="S40" s="2" t="str">
        <x:v>공개 정책·저술 이력의 거친 편집 추정; OC-0.2 문항 채점 아님</x:v>
      </x:c>
    </x:row>
    <x:row r="41" ht="38" customHeight="1">
      <x:c r="A41" s="2" t="str">
        <x:v>F040</x:v>
      </x:c>
      <x:c r="B41" s="7" t="str">
        <x:v>존 에드워즈</x:v>
      </x:c>
      <x:c r="C41" s="7" t="str">
        <x:v>John Edwards</x:v>
      </x:c>
      <x:c r="D41" s="2" t="str">
        <x:v>미국</x:v>
      </x:c>
      <x:c r="E41" s="2" t="str">
        <x:v>정치인</x:v>
      </x:c>
      <x:c r="F41" s="11" t="n">
        <x:v>-40</x:v>
      </x:c>
      <x:c r="G41" s="11" t="n">
        <x:v>-20</x:v>
      </x:c>
      <x:c r="H41" s="2" t="str">
        <x:v>AI 편집 초안</x:v>
      </x:c>
      <x:c r="I41" s="7" t="str">
        <x:v>빈곤·불평등 완화와 사회적 자유</x:v>
      </x:c>
      <x:c r="J41" s="2"/>
      <x:c r="K41" s="2"/>
      <x:c r="L41" s="2" t="str">
        <x:v>https://en.wikipedia.org/w/index.php?search=John%20Edwards</x:v>
      </x:c>
      <x:c r="M41" s="2" t="str">
        <x:v>대표 공적 활동 이력; 시점별 변화 미반영</x:v>
      </x:c>
      <x:c r="N41" s="11"/>
      <x:c r="O41" s="11"/>
      <x:c r="P41" s="2" t="str">
        <x:v>미검토</x:v>
      </x:c>
      <x:c r="Q41" s="2"/>
      <x:c r="R41" s="10"/>
      <x:c r="S41" s="2" t="str">
        <x:v>공개 정책·저술 이력의 거친 편집 추정; OC-0.2 문항 채점 아님</x:v>
      </x:c>
    </x:row>
    <x:row r="42" ht="38" customHeight="1">
      <x:c r="A42" s="2" t="str">
        <x:v>F041</x:v>
      </x:c>
      <x:c r="B42" s="7" t="str">
        <x:v>하워드 딘</x:v>
      </x:c>
      <x:c r="C42" s="7" t="str">
        <x:v>Howard Dean</x:v>
      </x:c>
      <x:c r="D42" s="2" t="str">
        <x:v>미국</x:v>
      </x:c>
      <x:c r="E42" s="2" t="str">
        <x:v>정치인</x:v>
      </x:c>
      <x:c r="F42" s="11" t="n">
        <x:v>-30</x:v>
      </x:c>
      <x:c r="G42" s="11" t="n">
        <x:v>-40</x:v>
      </x:c>
      <x:c r="H42" s="2" t="str">
        <x:v>AI 편집 초안</x:v>
      </x:c>
      <x:c r="I42" s="7" t="str">
        <x:v>의료보장과 사회적 자유주의</x:v>
      </x:c>
      <x:c r="J42" s="2"/>
      <x:c r="K42" s="2"/>
      <x:c r="L42" s="2" t="str">
        <x:v>https://en.wikipedia.org/w/index.php?search=Howard%20Dean</x:v>
      </x:c>
      <x:c r="M42" s="2" t="str">
        <x:v>대표 공적 활동 이력; 시점별 변화 미반영</x:v>
      </x:c>
      <x:c r="N42" s="11"/>
      <x:c r="O42" s="11"/>
      <x:c r="P42" s="2" t="str">
        <x:v>미검토</x:v>
      </x:c>
      <x:c r="Q42" s="2"/>
      <x:c r="R42" s="10"/>
      <x:c r="S42" s="2" t="str">
        <x:v>공개 정책·저술 이력의 거친 편집 추정; OC-0.2 문항 채점 아님</x:v>
      </x:c>
    </x:row>
    <x:row r="43" ht="38" customHeight="1">
      <x:c r="A43" s="2" t="str">
        <x:v>F042</x:v>
      </x:c>
      <x:c r="B43" s="7" t="str">
        <x:v>월터 먼데일</x:v>
      </x:c>
      <x:c r="C43" s="7" t="str">
        <x:v>Walter Mondale</x:v>
      </x:c>
      <x:c r="D43" s="2" t="str">
        <x:v>미국</x:v>
      </x:c>
      <x:c r="E43" s="2" t="str">
        <x:v>정치인</x:v>
      </x:c>
      <x:c r="F43" s="11" t="n">
        <x:v>-50</x:v>
      </x:c>
      <x:c r="G43" s="11" t="n">
        <x:v>-30</x:v>
      </x:c>
      <x:c r="H43" s="2" t="str">
        <x:v>AI 편집 초안</x:v>
      </x:c>
      <x:c r="I43" s="7" t="str">
        <x:v>복지국가·노동권과 시민권</x:v>
      </x:c>
      <x:c r="J43" s="2"/>
      <x:c r="K43" s="2"/>
      <x:c r="L43" s="2" t="str">
        <x:v>https://en.wikipedia.org/w/index.php?search=Walter%20Mondale</x:v>
      </x:c>
      <x:c r="M43" s="2" t="str">
        <x:v>대표 공적 활동 이력; 시점별 변화 미반영</x:v>
      </x:c>
      <x:c r="N43" s="11"/>
      <x:c r="O43" s="11"/>
      <x:c r="P43" s="2" t="str">
        <x:v>미검토</x:v>
      </x:c>
      <x:c r="Q43" s="2"/>
      <x:c r="R43" s="10"/>
      <x:c r="S43" s="2" t="str">
        <x:v>공개 정책·저술 이력의 거친 편집 추정; OC-0.2 문항 채점 아님</x:v>
      </x:c>
    </x:row>
    <x:row r="44" ht="38" customHeight="1">
      <x:c r="A44" s="2" t="str">
        <x:v>F043</x:v>
      </x:c>
      <x:c r="B44" s="7" t="str">
        <x:v>휴버트 험프리</x:v>
      </x:c>
      <x:c r="C44" s="7" t="str">
        <x:v>Hubert Humphrey</x:v>
      </x:c>
      <x:c r="D44" s="2" t="str">
        <x:v>미국</x:v>
      </x:c>
      <x:c r="E44" s="2" t="str">
        <x:v>정치인</x:v>
      </x:c>
      <x:c r="F44" s="11" t="n">
        <x:v>-50</x:v>
      </x:c>
      <x:c r="G44" s="11" t="n">
        <x:v>-30</x:v>
      </x:c>
      <x:c r="H44" s="2" t="str">
        <x:v>AI 편집 초안</x:v>
      </x:c>
      <x:c r="I44" s="7" t="str">
        <x:v>사회복지·노동정책과 시민권</x:v>
      </x:c>
      <x:c r="J44" s="2"/>
      <x:c r="K44" s="2"/>
      <x:c r="L44" s="2" t="str">
        <x:v>https://en.wikipedia.org/w/index.php?search=Hubert%20Humphrey</x:v>
      </x:c>
      <x:c r="M44" s="2" t="str">
        <x:v>대표 공적 활동 이력; 시점별 변화 미반영</x:v>
      </x:c>
      <x:c r="N44" s="11"/>
      <x:c r="O44" s="11"/>
      <x:c r="P44" s="2" t="str">
        <x:v>미검토</x:v>
      </x:c>
      <x:c r="Q44" s="2"/>
      <x:c r="R44" s="10"/>
      <x:c r="S44" s="2" t="str">
        <x:v>공개 정책·저술 이력의 거친 편집 추정; OC-0.2 문항 채점 아님</x:v>
      </x:c>
    </x:row>
    <x:row r="45" ht="38" customHeight="1">
      <x:c r="A45" s="2" t="str">
        <x:v>F044</x:v>
      </x:c>
      <x:c r="B45" s="7" t="str">
        <x:v>조지 맥거번</x:v>
      </x:c>
      <x:c r="C45" s="7" t="str">
        <x:v>George McGovern</x:v>
      </x:c>
      <x:c r="D45" s="2" t="str">
        <x:v>미국</x:v>
      </x:c>
      <x:c r="E45" s="2" t="str">
        <x:v>정치인</x:v>
      </x:c>
      <x:c r="F45" s="11" t="n">
        <x:v>-50</x:v>
      </x:c>
      <x:c r="G45" s="11" t="n">
        <x:v>-50</x:v>
      </x:c>
      <x:c r="H45" s="2" t="str">
        <x:v>AI 편집 초안</x:v>
      </x:c>
      <x:c r="I45" s="7" t="str">
        <x:v>복지 확대와 반전·시민권</x:v>
      </x:c>
      <x:c r="J45" s="2"/>
      <x:c r="K45" s="2"/>
      <x:c r="L45" s="2" t="str">
        <x:v>https://en.wikipedia.org/w/index.php?search=George%20McGovern</x:v>
      </x:c>
      <x:c r="M45" s="2" t="str">
        <x:v>대표 공적 활동 이력; 시점별 변화 미반영</x:v>
      </x:c>
      <x:c r="N45" s="11"/>
      <x:c r="O45" s="11"/>
      <x:c r="P45" s="2" t="str">
        <x:v>미검토</x:v>
      </x:c>
      <x:c r="Q45" s="2"/>
      <x:c r="R45" s="10"/>
      <x:c r="S45" s="2" t="str">
        <x:v>공개 정책·저술 이력의 거친 편집 추정; OC-0.2 문항 채점 아님</x:v>
      </x:c>
    </x:row>
    <x:row r="46" ht="38" customHeight="1">
      <x:c r="A46" s="2" t="str">
        <x:v>F045</x:v>
      </x:c>
      <x:c r="B46" s="7" t="str">
        <x:v>로버트 F. 케네디</x:v>
      </x:c>
      <x:c r="C46" s="7" t="str">
        <x:v>Robert F. Kennedy</x:v>
      </x:c>
      <x:c r="D46" s="2" t="str">
        <x:v>미국</x:v>
      </x:c>
      <x:c r="E46" s="2" t="str">
        <x:v>정치인</x:v>
      </x:c>
      <x:c r="F46" s="11" t="n">
        <x:v>-40</x:v>
      </x:c>
      <x:c r="G46" s="11" t="n">
        <x:v>-30</x:v>
      </x:c>
      <x:c r="H46" s="2" t="str">
        <x:v>AI 편집 초안</x:v>
      </x:c>
      <x:c r="I46" s="7" t="str">
        <x:v>빈곤 완화·시민권과 제도개혁</x:v>
      </x:c>
      <x:c r="J46" s="2"/>
      <x:c r="K46" s="2"/>
      <x:c r="L46" s="2" t="str">
        <x:v>https://en.wikipedia.org/w/index.php?search=Robert%20F.%20Kennedy</x:v>
      </x:c>
      <x:c r="M46" s="2" t="str">
        <x:v>대표 공적 활동 이력; 시점별 변화 미반영</x:v>
      </x:c>
      <x:c r="N46" s="11"/>
      <x:c r="O46" s="11"/>
      <x:c r="P46" s="2" t="str">
        <x:v>미검토</x:v>
      </x:c>
      <x:c r="Q46" s="2"/>
      <x:c r="R46" s="10"/>
      <x:c r="S46" s="2" t="str">
        <x:v>공개 정책·저술 이력의 거친 편집 추정; OC-0.2 문항 채점 아님</x:v>
      </x:c>
    </x:row>
    <x:row r="47" ht="38" customHeight="1">
      <x:c r="A47" s="2" t="str">
        <x:v>F046</x:v>
      </x:c>
      <x:c r="B47" s="7" t="str">
        <x:v>로버트 F. 케네디 주니어</x:v>
      </x:c>
      <x:c r="C47" s="7" t="str">
        <x:v>Robert F. Kennedy Jr.</x:v>
      </x:c>
      <x:c r="D47" s="2" t="str">
        <x:v>미국</x:v>
      </x:c>
      <x:c r="E47" s="2" t="str">
        <x:v>정치인</x:v>
      </x:c>
      <x:c r="F47" s="11" t="n">
        <x:v>-10</x:v>
      </x:c>
      <x:c r="G47" s="11" t="n">
        <x:v>-40</x:v>
      </x:c>
      <x:c r="H47" s="2" t="str">
        <x:v>AI 편집 초안</x:v>
      </x:c>
      <x:c r="I47" s="7" t="str">
        <x:v>기업권력 비판·환경규제와 국가권력 회의</x:v>
      </x:c>
      <x:c r="J47" s="2"/>
      <x:c r="K47" s="2"/>
      <x:c r="L47" s="2" t="str">
        <x:v>https://en.wikipedia.org/w/index.php?search=Robert%20F.%20Kennedy%20Jr.</x:v>
      </x:c>
      <x:c r="M47" s="2" t="str">
        <x:v>대표 공적 활동 이력; 시점별 변화 미반영</x:v>
      </x:c>
      <x:c r="N47" s="11"/>
      <x:c r="O47" s="11"/>
      <x:c r="P47" s="2" t="str">
        <x:v>미검토</x:v>
      </x:c>
      <x:c r="Q47" s="2"/>
      <x:c r="R47" s="10"/>
      <x:c r="S47" s="2" t="str">
        <x:v>공개 정책·저술 이력의 거친 편집 추정; OC-0.2 문항 채점 아님</x:v>
      </x:c>
    </x:row>
    <x:row r="48" ht="38" customHeight="1">
      <x:c r="A48" s="2" t="str">
        <x:v>F047</x:v>
      </x:c>
      <x:c r="B48" s="7" t="str">
        <x:v>제시 잭슨</x:v>
      </x:c>
      <x:c r="C48" s="7" t="str">
        <x:v>Jesse Jackson</x:v>
      </x:c>
      <x:c r="D48" s="2" t="str">
        <x:v>미국</x:v>
      </x:c>
      <x:c r="E48" s="2" t="str">
        <x:v>정치인</x:v>
      </x:c>
      <x:c r="F48" s="11" t="n">
        <x:v>-60</x:v>
      </x:c>
      <x:c r="G48" s="11" t="n">
        <x:v>-50</x:v>
      </x:c>
      <x:c r="H48" s="2" t="str">
        <x:v>AI 편집 초안</x:v>
      </x:c>
      <x:c r="I48" s="7" t="str">
        <x:v>경제적 평등과 시민권 운동</x:v>
      </x:c>
      <x:c r="J48" s="2"/>
      <x:c r="K48" s="2"/>
      <x:c r="L48" s="2" t="str">
        <x:v>https://en.wikipedia.org/w/index.php?search=Jesse%20Jackson</x:v>
      </x:c>
      <x:c r="M48" s="2" t="str">
        <x:v>대표 공적 활동 이력; 시점별 변화 미반영</x:v>
      </x:c>
      <x:c r="N48" s="11"/>
      <x:c r="O48" s="11"/>
      <x:c r="P48" s="2" t="str">
        <x:v>미검토</x:v>
      </x:c>
      <x:c r="Q48" s="2"/>
      <x:c r="R48" s="10"/>
      <x:c r="S48" s="2" t="str">
        <x:v>공개 정책·저술 이력의 거친 편집 추정; OC-0.2 문항 채점 아님</x:v>
      </x:c>
    </x:row>
    <x:row r="49" ht="38" customHeight="1">
      <x:c r="A49" s="2" t="str">
        <x:v>F048</x:v>
      </x:c>
      <x:c r="B49" s="7" t="str">
        <x:v>존 루이스</x:v>
      </x:c>
      <x:c r="C49" s="7" t="str">
        <x:v>John Lewis</x:v>
      </x:c>
      <x:c r="D49" s="2" t="str">
        <x:v>미국</x:v>
      </x:c>
      <x:c r="E49" s="2" t="str">
        <x:v>정치인</x:v>
      </x:c>
      <x:c r="F49" s="11" t="n">
        <x:v>-50</x:v>
      </x:c>
      <x:c r="G49" s="11" t="n">
        <x:v>-70</x:v>
      </x:c>
      <x:c r="H49" s="2" t="str">
        <x:v>AI 편집 초안</x:v>
      </x:c>
      <x:c r="I49" s="7" t="str">
        <x:v>사회적 평등과 투표권·비폭력 운동</x:v>
      </x:c>
      <x:c r="J49" s="2"/>
      <x:c r="K49" s="2"/>
      <x:c r="L49" s="2" t="str">
        <x:v>https://en.wikipedia.org/w/index.php?search=John%20Lewis</x:v>
      </x:c>
      <x:c r="M49" s="2" t="str">
        <x:v>대표 공적 활동 이력; 시점별 변화 미반영</x:v>
      </x:c>
      <x:c r="N49" s="11"/>
      <x:c r="O49" s="11"/>
      <x:c r="P49" s="2" t="str">
        <x:v>미검토</x:v>
      </x:c>
      <x:c r="Q49" s="2"/>
      <x:c r="R49" s="10"/>
      <x:c r="S49" s="2" t="str">
        <x:v>공개 정책·저술 이력의 거친 편집 추정; OC-0.2 문항 채점 아님</x:v>
      </x:c>
    </x:row>
    <x:row r="50" ht="38" customHeight="1">
      <x:c r="A50" s="2" t="str">
        <x:v>F049</x:v>
      </x:c>
      <x:c r="B50" s="7" t="str">
        <x:v>셜리 치점</x:v>
      </x:c>
      <x:c r="C50" s="7" t="str">
        <x:v>Shirley Chisholm</x:v>
      </x:c>
      <x:c r="D50" s="2" t="str">
        <x:v>미국</x:v>
      </x:c>
      <x:c r="E50" s="2" t="str">
        <x:v>정치인</x:v>
      </x:c>
      <x:c r="F50" s="11" t="n">
        <x:v>-60</x:v>
      </x:c>
      <x:c r="G50" s="11" t="n">
        <x:v>-60</x:v>
      </x:c>
      <x:c r="H50" s="2" t="str">
        <x:v>AI 편집 초안</x:v>
      </x:c>
      <x:c r="I50" s="7" t="str">
        <x:v>공공복지·성평등과 시민권</x:v>
      </x:c>
      <x:c r="J50" s="2"/>
      <x:c r="K50" s="2"/>
      <x:c r="L50" s="2" t="str">
        <x:v>https://en.wikipedia.org/w/index.php?search=Shirley%20Chisholm</x:v>
      </x:c>
      <x:c r="M50" s="2" t="str">
        <x:v>대표 공적 활동 이력; 시점별 변화 미반영</x:v>
      </x:c>
      <x:c r="N50" s="11"/>
      <x:c r="O50" s="11"/>
      <x:c r="P50" s="2" t="str">
        <x:v>미검토</x:v>
      </x:c>
      <x:c r="Q50" s="2"/>
      <x:c r="R50" s="10"/>
      <x:c r="S50" s="2" t="str">
        <x:v>공개 정책·저술 이력의 거친 편집 추정; OC-0.2 문항 채점 아님</x:v>
      </x:c>
    </x:row>
    <x:row r="51" ht="38" customHeight="1">
      <x:c r="A51" s="2" t="str">
        <x:v>F050</x:v>
      </x:c>
      <x:c r="B51" s="7" t="str">
        <x:v>바버라 조던</x:v>
      </x:c>
      <x:c r="C51" s="7" t="str">
        <x:v>Barbara Jordan</x:v>
      </x:c>
      <x:c r="D51" s="2" t="str">
        <x:v>미국</x:v>
      </x:c>
      <x:c r="E51" s="2" t="str">
        <x:v>정치인</x:v>
      </x:c>
      <x:c r="F51" s="11" t="n">
        <x:v>-40</x:v>
      </x:c>
      <x:c r="G51" s="11" t="n">
        <x:v>-40</x:v>
      </x:c>
      <x:c r="H51" s="2" t="str">
        <x:v>AI 편집 초안</x:v>
      </x:c>
      <x:c r="I51" s="7" t="str">
        <x:v>공공정책·평등과 헌정주의</x:v>
      </x:c>
      <x:c r="J51" s="2"/>
      <x:c r="K51" s="2"/>
      <x:c r="L51" s="2" t="str">
        <x:v>https://en.wikipedia.org/w/index.php?search=Barbara%20Jordan</x:v>
      </x:c>
      <x:c r="M51" s="2" t="str">
        <x:v>대표 공적 활동 이력; 시점별 변화 미반영</x:v>
      </x:c>
      <x:c r="N51" s="11"/>
      <x:c r="O51" s="11"/>
      <x:c r="P51" s="2" t="str">
        <x:v>미검토</x:v>
      </x:c>
      <x:c r="Q51" s="2"/>
      <x:c r="R51" s="10"/>
      <x:c r="S51" s="2" t="str">
        <x:v>공개 정책·저술 이력의 거친 편집 추정; OC-0.2 문항 채점 아님</x:v>
      </x:c>
    </x:row>
    <x:row r="52" ht="38" customHeight="1">
      <x:c r="A52" s="2" t="str">
        <x:v>F051</x:v>
      </x:c>
      <x:c r="B52" s="7" t="str">
        <x:v>배리 골드워터</x:v>
      </x:c>
      <x:c r="C52" s="7" t="str">
        <x:v>Barry Goldwater</x:v>
      </x:c>
      <x:c r="D52" s="2" t="str">
        <x:v>미국</x:v>
      </x:c>
      <x:c r="E52" s="2" t="str">
        <x:v>정치인</x:v>
      </x:c>
      <x:c r="F52" s="11" t="n">
        <x:v>80</x:v>
      </x:c>
      <x:c r="G52" s="11" t="n">
        <x:v>10</x:v>
      </x:c>
      <x:c r="H52" s="2" t="str">
        <x:v>AI 편집 초안</x:v>
      </x:c>
      <x:c r="I52" s="7" t="str">
        <x:v>제한정부·감세와 후기 시민적 자유</x:v>
      </x:c>
      <x:c r="J52" s="2"/>
      <x:c r="K52" s="2"/>
      <x:c r="L52" s="2" t="str">
        <x:v>https://en.wikipedia.org/w/index.php?search=Barry%20Goldwater</x:v>
      </x:c>
      <x:c r="M52" s="2" t="str">
        <x:v>대표 공적 활동 이력; 시점별 변화 미반영</x:v>
      </x:c>
      <x:c r="N52" s="11"/>
      <x:c r="O52" s="11"/>
      <x:c r="P52" s="2" t="str">
        <x:v>미검토</x:v>
      </x:c>
      <x:c r="Q52" s="2"/>
      <x:c r="R52" s="10"/>
      <x:c r="S52" s="2" t="str">
        <x:v>공개 정책·저술 이력의 거친 편집 추정; OC-0.2 문항 채점 아님</x:v>
      </x:c>
    </x:row>
    <x:row r="53" ht="38" customHeight="1">
      <x:c r="A53" s="2" t="str">
        <x:v>F052</x:v>
      </x:c>
      <x:c r="B53" s="7" t="str">
        <x:v>존 매케인</x:v>
      </x:c>
      <x:c r="C53" s="7" t="str">
        <x:v>John McCain</x:v>
      </x:c>
      <x:c r="D53" s="2" t="str">
        <x:v>미국</x:v>
      </x:c>
      <x:c r="E53" s="2" t="str">
        <x:v>정치인</x:v>
      </x:c>
      <x:c r="F53" s="11" t="n">
        <x:v>40</x:v>
      </x:c>
      <x:c r="G53" s="11" t="n">
        <x:v>30</x:v>
      </x:c>
      <x:c r="H53" s="2" t="str">
        <x:v>AI 편집 초안</x:v>
      </x:c>
      <x:c r="I53" s="7" t="str">
        <x:v>시장경제와 국가안보·제도적 보수</x:v>
      </x:c>
      <x:c r="J53" s="2"/>
      <x:c r="K53" s="2"/>
      <x:c r="L53" s="2" t="str">
        <x:v>https://en.wikipedia.org/w/index.php?search=John%20McCain</x:v>
      </x:c>
      <x:c r="M53" s="2" t="str">
        <x:v>대표 공적 활동 이력; 시점별 변화 미반영</x:v>
      </x:c>
      <x:c r="N53" s="11"/>
      <x:c r="O53" s="11"/>
      <x:c r="P53" s="2" t="str">
        <x:v>미검토</x:v>
      </x:c>
      <x:c r="Q53" s="2"/>
      <x:c r="R53" s="10"/>
      <x:c r="S53" s="2" t="str">
        <x:v>공개 정책·저술 이력의 거친 편집 추정; OC-0.2 문항 채점 아님</x:v>
      </x:c>
    </x:row>
    <x:row r="54" ht="38" customHeight="1">
      <x:c r="A54" s="2" t="str">
        <x:v>F053</x:v>
      </x:c>
      <x:c r="B54" s="7" t="str">
        <x:v>밋 롬니</x:v>
      </x:c>
      <x:c r="C54" s="7" t="str">
        <x:v>Mitt Romney</x:v>
      </x:c>
      <x:c r="D54" s="2" t="str">
        <x:v>미국</x:v>
      </x:c>
      <x:c r="E54" s="2" t="str">
        <x:v>정치인</x:v>
      </x:c>
      <x:c r="F54" s="11" t="n">
        <x:v>40</x:v>
      </x:c>
      <x:c r="G54" s="11" t="n">
        <x:v>10</x:v>
      </x:c>
      <x:c r="H54" s="2" t="str">
        <x:v>AI 편집 초안</x:v>
      </x:c>
      <x:c r="I54" s="7" t="str">
        <x:v>시장경제·제도적 보수</x:v>
      </x:c>
      <x:c r="J54" s="2"/>
      <x:c r="K54" s="2"/>
      <x:c r="L54" s="2" t="str">
        <x:v>https://en.wikipedia.org/w/index.php?search=Mitt%20Romney</x:v>
      </x:c>
      <x:c r="M54" s="2" t="str">
        <x:v>대표 공적 활동 이력; 시점별 변화 미반영</x:v>
      </x:c>
      <x:c r="N54" s="11"/>
      <x:c r="O54" s="11"/>
      <x:c r="P54" s="2" t="str">
        <x:v>미검토</x:v>
      </x:c>
      <x:c r="Q54" s="2"/>
      <x:c r="R54" s="10"/>
      <x:c r="S54" s="2" t="str">
        <x:v>공개 정책·저술 이력의 거친 편집 추정; OC-0.2 문항 채점 아님</x:v>
      </x:c>
    </x:row>
    <x:row r="55" ht="38" customHeight="1">
      <x:c r="A55" s="2" t="str">
        <x:v>F054</x:v>
      </x:c>
      <x:c r="B55" s="7" t="str">
        <x:v>밥 돌</x:v>
      </x:c>
      <x:c r="C55" s="7" t="str">
        <x:v>Bob Dole</x:v>
      </x:c>
      <x:c r="D55" s="2" t="str">
        <x:v>미국</x:v>
      </x:c>
      <x:c r="E55" s="2" t="str">
        <x:v>정치인</x:v>
      </x:c>
      <x:c r="F55" s="11" t="n">
        <x:v>30</x:v>
      </x:c>
      <x:c r="G55" s="11" t="n">
        <x:v>20</x:v>
      </x:c>
      <x:c r="H55" s="2" t="str">
        <x:v>AI 편집 초안</x:v>
      </x:c>
      <x:c r="I55" s="7" t="str">
        <x:v>시장경제와 제도적 보수</x:v>
      </x:c>
      <x:c r="J55" s="2"/>
      <x:c r="K55" s="2"/>
      <x:c r="L55" s="2" t="str">
        <x:v>https://en.wikipedia.org/w/index.php?search=Bob%20Dole</x:v>
      </x:c>
      <x:c r="M55" s="2" t="str">
        <x:v>대표 공적 활동 이력; 시점별 변화 미반영</x:v>
      </x:c>
      <x:c r="N55" s="11"/>
      <x:c r="O55" s="11"/>
      <x:c r="P55" s="2" t="str">
        <x:v>미검토</x:v>
      </x:c>
      <x:c r="Q55" s="2"/>
      <x:c r="R55" s="10"/>
      <x:c r="S55" s="2" t="str">
        <x:v>공개 정책·저술 이력의 거친 편집 추정; OC-0.2 문항 채점 아님</x:v>
      </x:c>
    </x:row>
    <x:row r="56" ht="38" customHeight="1">
      <x:c r="A56" s="2" t="str">
        <x:v>F055</x:v>
      </x:c>
      <x:c r="B56" s="7" t="str">
        <x:v>폴 라이언</x:v>
      </x:c>
      <x:c r="C56" s="7" t="str">
        <x:v>Paul Ryan</x:v>
      </x:c>
      <x:c r="D56" s="2" t="str">
        <x:v>미국</x:v>
      </x:c>
      <x:c r="E56" s="2" t="str">
        <x:v>정치인</x:v>
      </x:c>
      <x:c r="F56" s="11" t="n">
        <x:v>70</x:v>
      </x:c>
      <x:c r="G56" s="11" t="n">
        <x:v>20</x:v>
      </x:c>
      <x:c r="H56" s="2" t="str">
        <x:v>AI 편집 초안</x:v>
      </x:c>
      <x:c r="I56" s="7" t="str">
        <x:v>복지지출 축소·재정 보수</x:v>
      </x:c>
      <x:c r="J56" s="2"/>
      <x:c r="K56" s="2"/>
      <x:c r="L56" s="2" t="str">
        <x:v>https://en.wikipedia.org/w/index.php?search=Paul%20Ryan</x:v>
      </x:c>
      <x:c r="M56" s="2" t="str">
        <x:v>대표 공적 활동 이력; 시점별 변화 미반영</x:v>
      </x:c>
      <x:c r="N56" s="11"/>
      <x:c r="O56" s="11"/>
      <x:c r="P56" s="2" t="str">
        <x:v>미검토</x:v>
      </x:c>
      <x:c r="Q56" s="2"/>
      <x:c r="R56" s="10"/>
      <x:c r="S56" s="2" t="str">
        <x:v>공개 정책·저술 이력의 거친 편집 추정; OC-0.2 문항 채점 아님</x:v>
      </x:c>
    </x:row>
    <x:row r="57" ht="38" customHeight="1">
      <x:c r="A57" s="2" t="str">
        <x:v>F056</x:v>
      </x:c>
      <x:c r="B57" s="7" t="str">
        <x:v>미치 매코널</x:v>
      </x:c>
      <x:c r="C57" s="7" t="str">
        <x:v>Mitch McConnell</x:v>
      </x:c>
      <x:c r="D57" s="2" t="str">
        <x:v>미국</x:v>
      </x:c>
      <x:c r="E57" s="2" t="str">
        <x:v>정치인</x:v>
      </x:c>
      <x:c r="F57" s="11" t="n">
        <x:v>50</x:v>
      </x:c>
      <x:c r="G57" s="11" t="n">
        <x:v>30</x:v>
      </x:c>
      <x:c r="H57" s="2" t="str">
        <x:v>AI 편집 초안</x:v>
      </x:c>
      <x:c r="I57" s="7" t="str">
        <x:v>감세·규제완화와 보수적 제도 운영</x:v>
      </x:c>
      <x:c r="J57" s="2"/>
      <x:c r="K57" s="2"/>
      <x:c r="L57" s="2" t="str">
        <x:v>https://en.wikipedia.org/w/index.php?search=Mitch%20McConnell</x:v>
      </x:c>
      <x:c r="M57" s="2" t="str">
        <x:v>대표 공적 활동 이력; 시점별 변화 미반영</x:v>
      </x:c>
      <x:c r="N57" s="11"/>
      <x:c r="O57" s="11"/>
      <x:c r="P57" s="2" t="str">
        <x:v>미검토</x:v>
      </x:c>
      <x:c r="Q57" s="2"/>
      <x:c r="R57" s="10"/>
      <x:c r="S57" s="2" t="str">
        <x:v>공개 정책·저술 이력의 거친 편집 추정; OC-0.2 문항 채점 아님</x:v>
      </x:c>
    </x:row>
    <x:row r="58" ht="38" customHeight="1">
      <x:c r="A58" s="2" t="str">
        <x:v>F057</x:v>
      </x:c>
      <x:c r="B58" s="7" t="str">
        <x:v>뉴트 깅리치</x:v>
      </x:c>
      <x:c r="C58" s="7" t="str">
        <x:v>Newt Gingrich</x:v>
      </x:c>
      <x:c r="D58" s="2" t="str">
        <x:v>미국</x:v>
      </x:c>
      <x:c r="E58" s="2" t="str">
        <x:v>정치인</x:v>
      </x:c>
      <x:c r="F58" s="11" t="n">
        <x:v>70</x:v>
      </x:c>
      <x:c r="G58" s="11" t="n">
        <x:v>40</x:v>
      </x:c>
      <x:c r="H58" s="2" t="str">
        <x:v>AI 편집 초안</x:v>
      </x:c>
      <x:c r="I58" s="7" t="str">
        <x:v>작은정부·복지개혁과 법질서</x:v>
      </x:c>
      <x:c r="J58" s="2"/>
      <x:c r="K58" s="2"/>
      <x:c r="L58" s="2" t="str">
        <x:v>https://en.wikipedia.org/w/index.php?search=Newt%20Gingrich</x:v>
      </x:c>
      <x:c r="M58" s="2" t="str">
        <x:v>대표 공적 활동 이력; 시점별 변화 미반영</x:v>
      </x:c>
      <x:c r="N58" s="11"/>
      <x:c r="O58" s="11"/>
      <x:c r="P58" s="2" t="str">
        <x:v>미검토</x:v>
      </x:c>
      <x:c r="Q58" s="2"/>
      <x:c r="R58" s="10"/>
      <x:c r="S58" s="2" t="str">
        <x:v>공개 정책·저술 이력의 거친 편집 추정; OC-0.2 문항 채점 아님</x:v>
      </x:c>
    </x:row>
    <x:row r="59" ht="38" customHeight="1">
      <x:c r="A59" s="2" t="str">
        <x:v>F058</x:v>
      </x:c>
      <x:c r="B59" s="7" t="str">
        <x:v>론 디샌티스</x:v>
      </x:c>
      <x:c r="C59" s="7" t="str">
        <x:v>Ron DeSantis</x:v>
      </x:c>
      <x:c r="D59" s="2" t="str">
        <x:v>미국</x:v>
      </x:c>
      <x:c r="E59" s="2" t="str">
        <x:v>정치인</x:v>
      </x:c>
      <x:c r="F59" s="11" t="n">
        <x:v>50</x:v>
      </x:c>
      <x:c r="G59" s="11" t="n">
        <x:v>60</x:v>
      </x:c>
      <x:c r="H59" s="2" t="str">
        <x:v>AI 편집 초안</x:v>
      </x:c>
      <x:c r="I59" s="7" t="str">
        <x:v>감세·시장경제와 사회규범 집행</x:v>
      </x:c>
      <x:c r="J59" s="2"/>
      <x:c r="K59" s="2"/>
      <x:c r="L59" s="2" t="str">
        <x:v>https://en.wikipedia.org/w/index.php?search=Ron%20DeSantis</x:v>
      </x:c>
      <x:c r="M59" s="2" t="str">
        <x:v>대표 공적 활동 이력; 시점별 변화 미반영</x:v>
      </x:c>
      <x:c r="N59" s="11"/>
      <x:c r="O59" s="11"/>
      <x:c r="P59" s="2" t="str">
        <x:v>미검토</x:v>
      </x:c>
      <x:c r="Q59" s="2"/>
      <x:c r="R59" s="10"/>
      <x:c r="S59" s="2" t="str">
        <x:v>공개 정책·저술 이력의 거친 편집 추정; OC-0.2 문항 채점 아님</x:v>
      </x:c>
    </x:row>
    <x:row r="60" ht="38" customHeight="1">
      <x:c r="A60" s="2" t="str">
        <x:v>F059</x:v>
      </x:c>
      <x:c r="B60" s="7" t="str">
        <x:v>테드 크루즈</x:v>
      </x:c>
      <x:c r="C60" s="7" t="str">
        <x:v>Ted Cruz</x:v>
      </x:c>
      <x:c r="D60" s="2" t="str">
        <x:v>미국</x:v>
      </x:c>
      <x:c r="E60" s="2" t="str">
        <x:v>정치인</x:v>
      </x:c>
      <x:c r="F60" s="11" t="n">
        <x:v>70</x:v>
      </x:c>
      <x:c r="G60" s="11" t="n">
        <x:v>40</x:v>
      </x:c>
      <x:c r="H60" s="2" t="str">
        <x:v>AI 편집 초안</x:v>
      </x:c>
      <x:c r="I60" s="7" t="str">
        <x:v>제한정부·규제완화와 사회 보수</x:v>
      </x:c>
      <x:c r="J60" s="2"/>
      <x:c r="K60" s="2"/>
      <x:c r="L60" s="2" t="str">
        <x:v>https://en.wikipedia.org/w/index.php?search=Ted%20Cruz</x:v>
      </x:c>
      <x:c r="M60" s="2" t="str">
        <x:v>대표 공적 활동 이력; 시점별 변화 미반영</x:v>
      </x:c>
      <x:c r="N60" s="11"/>
      <x:c r="O60" s="11"/>
      <x:c r="P60" s="2" t="str">
        <x:v>미검토</x:v>
      </x:c>
      <x:c r="Q60" s="2"/>
      <x:c r="R60" s="10"/>
      <x:c r="S60" s="2" t="str">
        <x:v>공개 정책·저술 이력의 거친 편집 추정; OC-0.2 문항 채점 아님</x:v>
      </x:c>
    </x:row>
    <x:row r="61" ht="38" customHeight="1">
      <x:c r="A61" s="2" t="str">
        <x:v>F060</x:v>
      </x:c>
      <x:c r="B61" s="7" t="str">
        <x:v>마코 루비오</x:v>
      </x:c>
      <x:c r="C61" s="7" t="str">
        <x:v>Marco Rubio</x:v>
      </x:c>
      <x:c r="D61" s="2" t="str">
        <x:v>미국</x:v>
      </x:c>
      <x:c r="E61" s="2" t="str">
        <x:v>정치인</x:v>
      </x:c>
      <x:c r="F61" s="11" t="n">
        <x:v>40</x:v>
      </x:c>
      <x:c r="G61" s="11" t="n">
        <x:v>40</x:v>
      </x:c>
      <x:c r="H61" s="2" t="str">
        <x:v>AI 편집 초안</x:v>
      </x:c>
      <x:c r="I61" s="7" t="str">
        <x:v>시장경제·산업정책 혼합과 안보</x:v>
      </x:c>
      <x:c r="J61" s="2"/>
      <x:c r="K61" s="2"/>
      <x:c r="L61" s="2" t="str">
        <x:v>https://en.wikipedia.org/w/index.php?search=Marco%20Rubio</x:v>
      </x:c>
      <x:c r="M61" s="2" t="str">
        <x:v>대표 공적 활동 이력; 시점별 변화 미반영</x:v>
      </x:c>
      <x:c r="N61" s="11"/>
      <x:c r="O61" s="11"/>
      <x:c r="P61" s="2" t="str">
        <x:v>미검토</x:v>
      </x:c>
      <x:c r="Q61" s="2"/>
      <x:c r="R61" s="10"/>
      <x:c r="S61" s="2" t="str">
        <x:v>공개 정책·저술 이력의 거친 편집 추정; OC-0.2 문항 채점 아님</x:v>
      </x:c>
    </x:row>
    <x:row r="62" ht="38" customHeight="1">
      <x:c r="A62" s="2" t="str">
        <x:v>F061</x:v>
      </x:c>
      <x:c r="B62" s="7" t="str">
        <x:v>랜드 폴</x:v>
      </x:c>
      <x:c r="C62" s="7" t="str">
        <x:v>Rand Paul</x:v>
      </x:c>
      <x:c r="D62" s="2" t="str">
        <x:v>미국</x:v>
      </x:c>
      <x:c r="E62" s="2" t="str">
        <x:v>정치인</x:v>
      </x:c>
      <x:c r="F62" s="11" t="n">
        <x:v>80</x:v>
      </x:c>
      <x:c r="G62" s="11" t="n">
        <x:v>-50</x:v>
      </x:c>
      <x:c r="H62" s="2" t="str">
        <x:v>AI 편집 초안</x:v>
      </x:c>
      <x:c r="I62" s="7" t="str">
        <x:v>작은정부·비개입과 시민적 자유</x:v>
      </x:c>
      <x:c r="J62" s="2"/>
      <x:c r="K62" s="2"/>
      <x:c r="L62" s="2" t="str">
        <x:v>https://en.wikipedia.org/w/index.php?search=Rand%20Paul</x:v>
      </x:c>
      <x:c r="M62" s="2" t="str">
        <x:v>대표 공적 활동 이력; 시점별 변화 미반영</x:v>
      </x:c>
      <x:c r="N62" s="11"/>
      <x:c r="O62" s="11"/>
      <x:c r="P62" s="2" t="str">
        <x:v>미검토</x:v>
      </x:c>
      <x:c r="Q62" s="2"/>
      <x:c r="R62" s="10"/>
      <x:c r="S62" s="2" t="str">
        <x:v>공개 정책·저술 이력의 거친 편집 추정; OC-0.2 문항 채점 아님</x:v>
      </x:c>
    </x:row>
    <x:row r="63" ht="38" customHeight="1">
      <x:c r="A63" s="2" t="str">
        <x:v>F062</x:v>
      </x:c>
      <x:c r="B63" s="7" t="str">
        <x:v>론 폴</x:v>
      </x:c>
      <x:c r="C63" s="7" t="str">
        <x:v>Ron Paul</x:v>
      </x:c>
      <x:c r="D63" s="2" t="str">
        <x:v>미국</x:v>
      </x:c>
      <x:c r="E63" s="2" t="str">
        <x:v>정치인</x:v>
      </x:c>
      <x:c r="F63" s="11" t="n">
        <x:v>90</x:v>
      </x:c>
      <x:c r="G63" s="11" t="n">
        <x:v>-70</x:v>
      </x:c>
      <x:c r="H63" s="2" t="str">
        <x:v>AI 편집 초안</x:v>
      </x:c>
      <x:c r="I63" s="7" t="str">
        <x:v>최소정부·자유시장과 개인자유</x:v>
      </x:c>
      <x:c r="J63" s="2"/>
      <x:c r="K63" s="2"/>
      <x:c r="L63" s="2" t="str">
        <x:v>https://en.wikipedia.org/w/index.php?search=Ron%20Paul</x:v>
      </x:c>
      <x:c r="M63" s="2" t="str">
        <x:v>대표 공적 활동 이력; 시점별 변화 미반영</x:v>
      </x:c>
      <x:c r="N63" s="11"/>
      <x:c r="O63" s="11"/>
      <x:c r="P63" s="2" t="str">
        <x:v>미검토</x:v>
      </x:c>
      <x:c r="Q63" s="2"/>
      <x:c r="R63" s="10"/>
      <x:c r="S63" s="2" t="str">
        <x:v>공개 정책·저술 이력의 거친 편집 추정; OC-0.2 문항 채점 아님</x:v>
      </x:c>
    </x:row>
    <x:row r="64" ht="38" customHeight="1">
      <x:c r="A64" s="2" t="str">
        <x:v>F063</x:v>
      </x:c>
      <x:c r="B64" s="7" t="str">
        <x:v>게리 존슨</x:v>
      </x:c>
      <x:c r="C64" s="7" t="str">
        <x:v>Gary Johnson</x:v>
      </x:c>
      <x:c r="D64" s="2" t="str">
        <x:v>미국</x:v>
      </x:c>
      <x:c r="E64" s="2" t="str">
        <x:v>정치인</x:v>
      </x:c>
      <x:c r="F64" s="11" t="n">
        <x:v>80</x:v>
      </x:c>
      <x:c r="G64" s="11" t="n">
        <x:v>-70</x:v>
      </x:c>
      <x:c r="H64" s="2" t="str">
        <x:v>AI 편집 초안</x:v>
      </x:c>
      <x:c r="I64" s="7" t="str">
        <x:v>작은정부와 사회적 자유</x:v>
      </x:c>
      <x:c r="J64" s="2"/>
      <x:c r="K64" s="2"/>
      <x:c r="L64" s="2" t="str">
        <x:v>https://en.wikipedia.org/w/index.php?search=Gary%20Johnson</x:v>
      </x:c>
      <x:c r="M64" s="2" t="str">
        <x:v>대표 공적 활동 이력; 시점별 변화 미반영</x:v>
      </x:c>
      <x:c r="N64" s="11"/>
      <x:c r="O64" s="11"/>
      <x:c r="P64" s="2" t="str">
        <x:v>미검토</x:v>
      </x:c>
      <x:c r="Q64" s="2"/>
      <x:c r="R64" s="10"/>
      <x:c r="S64" s="2" t="str">
        <x:v>공개 정책·저술 이력의 거친 편집 추정; OC-0.2 문항 채점 아님</x:v>
      </x:c>
    </x:row>
    <x:row r="65" ht="38" customHeight="1">
      <x:c r="A65" s="2" t="str">
        <x:v>F064</x:v>
      </x:c>
      <x:c r="B65" s="7" t="str">
        <x:v>데이비드 코크</x:v>
      </x:c>
      <x:c r="C65" s="7" t="str">
        <x:v>David Koch</x:v>
      </x:c>
      <x:c r="D65" s="2" t="str">
        <x:v>미국</x:v>
      </x:c>
      <x:c r="E65" s="2" t="str">
        <x:v>기업/사업가</x:v>
      </x:c>
      <x:c r="F65" s="11" t="n">
        <x:v>90</x:v>
      </x:c>
      <x:c r="G65" s="11" t="n">
        <x:v>-70</x:v>
      </x:c>
      <x:c r="H65" s="2" t="str">
        <x:v>AI 편집 초안</x:v>
      </x:c>
      <x:c r="I65" s="7" t="str">
        <x:v>자유지상주의·작은정부와 개인선택</x:v>
      </x:c>
      <x:c r="J65" s="2"/>
      <x:c r="K65" s="2"/>
      <x:c r="L65" s="2" t="str">
        <x:v>https://en.wikipedia.org/w/index.php?search=David%20Koch</x:v>
      </x:c>
      <x:c r="M65" s="2" t="str">
        <x:v>대표 공적 활동 이력; 시점별 변화 미반영</x:v>
      </x:c>
      <x:c r="N65" s="11"/>
      <x:c r="O65" s="11"/>
      <x:c r="P65" s="2" t="str">
        <x:v>미검토</x:v>
      </x:c>
      <x:c r="Q65" s="2"/>
      <x:c r="R65" s="10"/>
      <x:c r="S65" s="2" t="str">
        <x:v>공개 정책·저술 이력의 거친 편집 추정; OC-0.2 문항 채점 아님</x:v>
      </x:c>
    </x:row>
    <x:row r="66" ht="38" customHeight="1">
      <x:c r="A66" s="2" t="str">
        <x:v>F065</x:v>
      </x:c>
      <x:c r="B66" s="7" t="str">
        <x:v>찰스 코크</x:v>
      </x:c>
      <x:c r="C66" s="7" t="str">
        <x:v>Charles Koch</x:v>
      </x:c>
      <x:c r="D66" s="2" t="str">
        <x:v>미국</x:v>
      </x:c>
      <x:c r="E66" s="2" t="str">
        <x:v>기업/사업가</x:v>
      </x:c>
      <x:c r="F66" s="11" t="n">
        <x:v>90</x:v>
      </x:c>
      <x:c r="G66" s="11" t="n">
        <x:v>-60</x:v>
      </x:c>
      <x:c r="H66" s="2" t="str">
        <x:v>AI 편집 초안</x:v>
      </x:c>
      <x:c r="I66" s="7" t="str">
        <x:v>고전적 자유주의·시장경쟁과 정부권한 제한</x:v>
      </x:c>
      <x:c r="J66" s="2"/>
      <x:c r="K66" s="2"/>
      <x:c r="L66" s="2" t="str">
        <x:v>https://en.wikipedia.org/w/index.php?search=Charles%20Koch</x:v>
      </x:c>
      <x:c r="M66" s="2" t="str">
        <x:v>대표 공적 활동 이력; 시점별 변화 미반영</x:v>
      </x:c>
      <x:c r="N66" s="11"/>
      <x:c r="O66" s="11"/>
      <x:c r="P66" s="2" t="str">
        <x:v>미검토</x:v>
      </x:c>
      <x:c r="Q66" s="2"/>
      <x:c r="R66" s="10"/>
      <x:c r="S66" s="2" t="str">
        <x:v>공개 정책·저술 이력의 거친 편집 추정; OC-0.2 문항 채점 아님</x:v>
      </x:c>
    </x:row>
    <x:row r="67" ht="38" customHeight="1">
      <x:c r="A67" s="2" t="str">
        <x:v>F066</x:v>
      </x:c>
      <x:c r="B67" s="7" t="str">
        <x:v>피터 틸</x:v>
      </x:c>
      <x:c r="C67" s="7" t="str">
        <x:v>Peter Thiel</x:v>
      </x:c>
      <x:c r="D67" s="2" t="str">
        <x:v>미국</x:v>
      </x:c>
      <x:c r="E67" s="2" t="str">
        <x:v>기업/사업가</x:v>
      </x:c>
      <x:c r="F67" s="11" t="n">
        <x:v>90</x:v>
      </x:c>
      <x:c r="G67" s="11" t="n">
        <x:v>-60</x:v>
      </x:c>
      <x:c r="H67" s="2" t="str">
        <x:v>AI 편집 초안</x:v>
      </x:c>
      <x:c r="I67" s="7" t="str">
        <x:v>2009년 공개 에세이의 자유지상주의·비국가적 제도 구상</x:v>
      </x:c>
      <x:c r="J67" s="2" t="str">
        <x:v>https://www.cato-unbound.org/2009/04/13/peter-thiel/education-libertarian/</x:v>
      </x:c>
      <x:c r="K67" s="2"/>
      <x:c r="L67" s="2" t="str">
        <x:v>https://en.wikipedia.org/w/index.php?search=Peter%20Thiel</x:v>
      </x:c>
      <x:c r="M67" s="2" t="str">
        <x:v>대표 공적 활동 이력; 시점별 변화 미반영</x:v>
      </x:c>
      <x:c r="N67" s="11"/>
      <x:c r="O67" s="11"/>
      <x:c r="P67" s="2" t="str">
        <x:v>미검토</x:v>
      </x:c>
      <x:c r="Q67" s="2"/>
      <x:c r="R67" s="10"/>
      <x:c r="S67" s="2" t="str">
        <x:v>공개 정책·저술 이력의 거친 편집 추정; OC-0.2 문항 채점 아님</x:v>
      </x:c>
    </x:row>
    <x:row r="68" ht="38" customHeight="1">
      <x:c r="A68" s="2" t="str">
        <x:v>F067</x:v>
      </x:c>
      <x:c r="B68" s="7" t="str">
        <x:v>마이크 펜스</x:v>
      </x:c>
      <x:c r="C68" s="7" t="str">
        <x:v>Mike Pence</x:v>
      </x:c>
      <x:c r="D68" s="2" t="str">
        <x:v>미국</x:v>
      </x:c>
      <x:c r="E68" s="2" t="str">
        <x:v>정치인</x:v>
      </x:c>
      <x:c r="F68" s="11" t="n">
        <x:v>60</x:v>
      </x:c>
      <x:c r="G68" s="11" t="n">
        <x:v>50</x:v>
      </x:c>
      <x:c r="H68" s="2" t="str">
        <x:v>AI 편집 초안</x:v>
      </x:c>
      <x:c r="I68" s="7" t="str">
        <x:v>시장경제·감세와 사회 보수</x:v>
      </x:c>
      <x:c r="J68" s="2"/>
      <x:c r="K68" s="2"/>
      <x:c r="L68" s="2" t="str">
        <x:v>https://en.wikipedia.org/w/index.php?search=Mike%20Pence</x:v>
      </x:c>
      <x:c r="M68" s="2" t="str">
        <x:v>대표 공적 활동 이력; 시점별 변화 미반영</x:v>
      </x:c>
      <x:c r="N68" s="11"/>
      <x:c r="O68" s="11"/>
      <x:c r="P68" s="2" t="str">
        <x:v>미검토</x:v>
      </x:c>
      <x:c r="Q68" s="2"/>
      <x:c r="R68" s="10"/>
      <x:c r="S68" s="2" t="str">
        <x:v>공개 정책·저술 이력의 거친 편집 추정; OC-0.2 문항 채점 아님</x:v>
      </x:c>
    </x:row>
    <x:row r="69" ht="38" customHeight="1">
      <x:c r="A69" s="2" t="str">
        <x:v>F068</x:v>
      </x:c>
      <x:c r="B69" s="7" t="str">
        <x:v>팻 뷰캐넌</x:v>
      </x:c>
      <x:c r="C69" s="7" t="str">
        <x:v>Pat Buchanan</x:v>
      </x:c>
      <x:c r="D69" s="2" t="str">
        <x:v>미국</x:v>
      </x:c>
      <x:c r="E69" s="2" t="str">
        <x:v>정치인</x:v>
      </x:c>
      <x:c r="F69" s="11" t="n">
        <x:v>30</x:v>
      </x:c>
      <x:c r="G69" s="11" t="n">
        <x:v>60</x:v>
      </x:c>
      <x:c r="H69" s="2" t="str">
        <x:v>AI 편집 초안</x:v>
      </x:c>
      <x:c r="I69" s="7" t="str">
        <x:v>보호무역·제한정부 혼합과 사회 보수</x:v>
      </x:c>
      <x:c r="J69" s="2"/>
      <x:c r="K69" s="2"/>
      <x:c r="L69" s="2" t="str">
        <x:v>https://en.wikipedia.org/w/index.php?search=Pat%20Buchanan</x:v>
      </x:c>
      <x:c r="M69" s="2" t="str">
        <x:v>대표 공적 활동 이력; 시점별 변화 미반영</x:v>
      </x:c>
      <x:c r="N69" s="11"/>
      <x:c r="O69" s="11"/>
      <x:c r="P69" s="2" t="str">
        <x:v>미검토</x:v>
      </x:c>
      <x:c r="Q69" s="2"/>
      <x:c r="R69" s="10"/>
      <x:c r="S69" s="2" t="str">
        <x:v>공개 정책·저술 이력의 거친 편집 추정; OC-0.2 문항 채점 아님</x:v>
      </x:c>
    </x:row>
    <x:row r="70" ht="38" customHeight="1">
      <x:c r="A70" s="2" t="str">
        <x:v>F069</x:v>
      </x:c>
      <x:c r="B70" s="7" t="str">
        <x:v>일론 머스크</x:v>
      </x:c>
      <x:c r="C70" s="7" t="str">
        <x:v>Elon Musk</x:v>
      </x:c>
      <x:c r="D70" s="2" t="str">
        <x:v>미국</x:v>
      </x:c>
      <x:c r="E70" s="2" t="str">
        <x:v>기업/사업가</x:v>
      </x:c>
      <x:c r="F70" s="11" t="n">
        <x:v>70</x:v>
      </x:c>
      <x:c r="G70" s="11" t="n">
        <x:v>20</x:v>
      </x:c>
      <x:c r="H70" s="2" t="str">
        <x:v>AI 편집 초안</x:v>
      </x:c>
      <x:c r="I70" s="7" t="str">
        <x:v>규제축소·표현의 자유와 질서정책에 관한 공개 정치활동</x:v>
      </x:c>
      <x:c r="J70" s="2"/>
      <x:c r="K70" s="2"/>
      <x:c r="L70" s="2" t="str">
        <x:v>https://en.wikipedia.org/w/index.php?search=Elon%20Musk</x:v>
      </x:c>
      <x:c r="M70" s="2" t="str">
        <x:v>대표 공적 활동 이력; 시점별 변화 미반영</x:v>
      </x:c>
      <x:c r="N70" s="11"/>
      <x:c r="O70" s="11"/>
      <x:c r="P70" s="2" t="str">
        <x:v>미검토</x:v>
      </x:c>
      <x:c r="Q70" s="2"/>
      <x:c r="R70" s="10"/>
      <x:c r="S70" s="2" t="str">
        <x:v>공개 정책·저술 이력의 거친 편집 추정; OC-0.2 문항 채점 아님</x:v>
      </x:c>
    </x:row>
    <x:row r="71" ht="38" customHeight="1">
      <x:c r="A71" s="2" t="str">
        <x:v>F070</x:v>
      </x:c>
      <x:c r="B71" s="7" t="str">
        <x:v>조지 소로스</x:v>
      </x:c>
      <x:c r="C71" s="7" t="str">
        <x:v>George Soros</x:v>
      </x:c>
      <x:c r="D71" s="2" t="str">
        <x:v>미국/헝가리</x:v>
      </x:c>
      <x:c r="E71" s="2" t="str">
        <x:v>기업/사업가</x:v>
      </x:c>
      <x:c r="F71" s="11" t="n">
        <x:v>-20</x:v>
      </x:c>
      <x:c r="G71" s="11" t="n">
        <x:v>-70</x:v>
      </x:c>
      <x:c r="H71" s="2" t="str">
        <x:v>AI 편집 초안</x:v>
      </x:c>
      <x:c r="I71" s="7" t="str">
        <x:v>개방사회·시장경제의 교정과 시민적 자유</x:v>
      </x:c>
      <x:c r="J71" s="2"/>
      <x:c r="K71" s="2"/>
      <x:c r="L71" s="2" t="str">
        <x:v>https://en.wikipedia.org/w/index.php?search=George%20Soros</x:v>
      </x:c>
      <x:c r="M71" s="2" t="str">
        <x:v>대표 공적 활동 이력; 시점별 변화 미반영</x:v>
      </x:c>
      <x:c r="N71" s="11"/>
      <x:c r="O71" s="11"/>
      <x:c r="P71" s="2" t="str">
        <x:v>미검토</x:v>
      </x:c>
      <x:c r="Q71" s="2"/>
      <x:c r="R71" s="10"/>
      <x:c r="S71" s="2" t="str">
        <x:v>공개 정책·저술 이력의 거친 편집 추정; OC-0.2 문항 채점 아님</x:v>
      </x:c>
    </x:row>
    <x:row r="72" ht="38" customHeight="1">
      <x:c r="A72" s="2" t="str">
        <x:v>F071</x:v>
      </x:c>
      <x:c r="B72" s="7" t="str">
        <x:v>마이클 블룸버그</x:v>
      </x:c>
      <x:c r="C72" s="7" t="str">
        <x:v>Michael Bloomberg</x:v>
      </x:c>
      <x:c r="D72" s="2" t="str">
        <x:v>미국</x:v>
      </x:c>
      <x:c r="E72" s="2" t="str">
        <x:v>기업/사업가</x:v>
      </x:c>
      <x:c r="F72" s="11" t="n">
        <x:v>20</x:v>
      </x:c>
      <x:c r="G72" s="11" t="n">
        <x:v>30</x:v>
      </x:c>
      <x:c r="H72" s="2" t="str">
        <x:v>AI 편집 초안</x:v>
      </x:c>
      <x:c r="I72" s="7" t="str">
        <x:v>시장경제와 적극적 공중보건 규제</x:v>
      </x:c>
      <x:c r="J72" s="2"/>
      <x:c r="K72" s="2"/>
      <x:c r="L72" s="2" t="str">
        <x:v>https://en.wikipedia.org/w/index.php?search=Michael%20Bloomberg</x:v>
      </x:c>
      <x:c r="M72" s="2" t="str">
        <x:v>대표 공적 활동 이력; 시점별 변화 미반영</x:v>
      </x:c>
      <x:c r="N72" s="11"/>
      <x:c r="O72" s="11"/>
      <x:c r="P72" s="2" t="str">
        <x:v>미검토</x:v>
      </x:c>
      <x:c r="Q72" s="2"/>
      <x:c r="R72" s="10"/>
      <x:c r="S72" s="2" t="str">
        <x:v>공개 정책·저술 이력의 거친 편집 추정; OC-0.2 문항 채점 아님</x:v>
      </x:c>
    </x:row>
    <x:row r="73" ht="38" customHeight="1">
      <x:c r="A73" s="2" t="str">
        <x:v>F072</x:v>
      </x:c>
      <x:c r="B73" s="7" t="str">
        <x:v>앤드루 양</x:v>
      </x:c>
      <x:c r="C73" s="7" t="str">
        <x:v>Andrew Yang</x:v>
      </x:c>
      <x:c r="D73" s="2" t="str">
        <x:v>미국</x:v>
      </x:c>
      <x:c r="E73" s="2" t="str">
        <x:v>정치인</x:v>
      </x:c>
      <x:c r="F73" s="11" t="n">
        <x:v>-30</x:v>
      </x:c>
      <x:c r="G73" s="11" t="n">
        <x:v>-40</x:v>
      </x:c>
      <x:c r="H73" s="2" t="str">
        <x:v>AI 편집 초안</x:v>
      </x:c>
      <x:c r="I73" s="7" t="str">
        <x:v>기본소득과 사회적 자유</x:v>
      </x:c>
      <x:c r="J73" s="2"/>
      <x:c r="K73" s="2"/>
      <x:c r="L73" s="2" t="str">
        <x:v>https://en.wikipedia.org/w/index.php?search=Andrew%20Yang</x:v>
      </x:c>
      <x:c r="M73" s="2" t="str">
        <x:v>대표 공적 활동 이력; 시점별 변화 미반영</x:v>
      </x:c>
      <x:c r="N73" s="11"/>
      <x:c r="O73" s="11"/>
      <x:c r="P73" s="2" t="str">
        <x:v>미검토</x:v>
      </x:c>
      <x:c r="Q73" s="2"/>
      <x:c r="R73" s="10"/>
      <x:c r="S73" s="2" t="str">
        <x:v>공개 정책·저술 이력의 거친 편집 추정; OC-0.2 문항 채점 아님</x:v>
      </x:c>
    </x:row>
    <x:row r="74" ht="38" customHeight="1">
      <x:c r="A74" s="2" t="str">
        <x:v>F073</x:v>
      </x:c>
      <x:c r="B74" s="7" t="str">
        <x:v>피트 부티지지</x:v>
      </x:c>
      <x:c r="C74" s="7" t="str">
        <x:v>Pete Buttigieg</x:v>
      </x:c>
      <x:c r="D74" s="2" t="str">
        <x:v>미국</x:v>
      </x:c>
      <x:c r="E74" s="2" t="str">
        <x:v>정치인</x:v>
      </x:c>
      <x:c r="F74" s="11" t="n">
        <x:v>-20</x:v>
      </x:c>
      <x:c r="G74" s="11" t="n">
        <x:v>-40</x:v>
      </x:c>
      <x:c r="H74" s="2" t="str">
        <x:v>AI 편집 초안</x:v>
      </x:c>
      <x:c r="I74" s="7" t="str">
        <x:v>공공투자와 사회적 자유</x:v>
      </x:c>
      <x:c r="J74" s="2"/>
      <x:c r="K74" s="2"/>
      <x:c r="L74" s="2" t="str">
        <x:v>https://en.wikipedia.org/w/index.php?search=Pete%20Buttigieg</x:v>
      </x:c>
      <x:c r="M74" s="2" t="str">
        <x:v>대표 공적 활동 이력; 시점별 변화 미반영</x:v>
      </x:c>
      <x:c r="N74" s="11"/>
      <x:c r="O74" s="11"/>
      <x:c r="P74" s="2" t="str">
        <x:v>미검토</x:v>
      </x:c>
      <x:c r="Q74" s="2"/>
      <x:c r="R74" s="10"/>
      <x:c r="S74" s="2" t="str">
        <x:v>공개 정책·저술 이력의 거친 편집 추정; OC-0.2 문항 채점 아님</x:v>
      </x:c>
    </x:row>
    <x:row r="75" ht="38" customHeight="1">
      <x:c r="A75" s="2" t="str">
        <x:v>F074</x:v>
      </x:c>
      <x:c r="B75" s="7" t="str">
        <x:v>개빈 뉴섬</x:v>
      </x:c>
      <x:c r="C75" s="7" t="str">
        <x:v>Gavin Newsom</x:v>
      </x:c>
      <x:c r="D75" s="2" t="str">
        <x:v>미국</x:v>
      </x:c>
      <x:c r="E75" s="2" t="str">
        <x:v>정치인</x:v>
      </x:c>
      <x:c r="F75" s="11" t="n">
        <x:v>-30</x:v>
      </x:c>
      <x:c r="G75" s="11" t="n">
        <x:v>-50</x:v>
      </x:c>
      <x:c r="H75" s="2" t="str">
        <x:v>AI 편집 초안</x:v>
      </x:c>
      <x:c r="I75" s="7" t="str">
        <x:v>사회서비스·기후정책과 개인자유</x:v>
      </x:c>
      <x:c r="J75" s="2"/>
      <x:c r="K75" s="2"/>
      <x:c r="L75" s="2" t="str">
        <x:v>https://en.wikipedia.org/w/index.php?search=Gavin%20Newsom</x:v>
      </x:c>
      <x:c r="M75" s="2" t="str">
        <x:v>대표 공적 활동 이력; 시점별 변화 미반영</x:v>
      </x:c>
      <x:c r="N75" s="11"/>
      <x:c r="O75" s="11"/>
      <x:c r="P75" s="2" t="str">
        <x:v>미검토</x:v>
      </x:c>
      <x:c r="Q75" s="2"/>
      <x:c r="R75" s="10"/>
      <x:c r="S75" s="2" t="str">
        <x:v>공개 정책·저술 이력의 거친 편집 추정; OC-0.2 문항 채점 아님</x:v>
      </x:c>
    </x:row>
    <x:row r="76" ht="38" customHeight="1">
      <x:c r="A76" s="2" t="str">
        <x:v>F075</x:v>
      </x:c>
      <x:c r="B76" s="7" t="str">
        <x:v>조시 샤피로</x:v>
      </x:c>
      <x:c r="C76" s="7" t="str">
        <x:v>Josh Shapiro</x:v>
      </x:c>
      <x:c r="D76" s="2" t="str">
        <x:v>미국</x:v>
      </x:c>
      <x:c r="E76" s="2" t="str">
        <x:v>정치인</x:v>
      </x:c>
      <x:c r="F76" s="11" t="n">
        <x:v>-20</x:v>
      </x:c>
      <x:c r="G76" s="11" t="n">
        <x:v>-20</x:v>
      </x:c>
      <x:c r="H76" s="2" t="str">
        <x:v>AI 편집 초안</x:v>
      </x:c>
      <x:c r="I76" s="7" t="str">
        <x:v>공공서비스와 제도적 자유주의</x:v>
      </x:c>
      <x:c r="J76" s="2"/>
      <x:c r="K76" s="2"/>
      <x:c r="L76" s="2" t="str">
        <x:v>https://en.wikipedia.org/w/index.php?search=Josh%20Shapiro</x:v>
      </x:c>
      <x:c r="M76" s="2" t="str">
        <x:v>대표 공적 활동 이력; 시점별 변화 미반영</x:v>
      </x:c>
      <x:c r="N76" s="11"/>
      <x:c r="O76" s="11"/>
      <x:c r="P76" s="2" t="str">
        <x:v>미검토</x:v>
      </x:c>
      <x:c r="Q76" s="2"/>
      <x:c r="R76" s="10"/>
      <x:c r="S76" s="2" t="str">
        <x:v>공개 정책·저술 이력의 거친 편집 추정; OC-0.2 문항 채점 아님</x:v>
      </x:c>
    </x:row>
    <x:row r="77" ht="38" customHeight="1">
      <x:c r="A77" s="2" t="str">
        <x:v>F076</x:v>
      </x:c>
      <x:c r="B77" s="7" t="str">
        <x:v>그레천 휘트머</x:v>
      </x:c>
      <x:c r="C77" s="7" t="str">
        <x:v>Gretchen Whitmer</x:v>
      </x:c>
      <x:c r="D77" s="2" t="str">
        <x:v>미국</x:v>
      </x:c>
      <x:c r="E77" s="2" t="str">
        <x:v>정치인</x:v>
      </x:c>
      <x:c r="F77" s="11" t="n">
        <x:v>-30</x:v>
      </x:c>
      <x:c r="G77" s="11" t="n">
        <x:v>-40</x:v>
      </x:c>
      <x:c r="H77" s="2" t="str">
        <x:v>AI 편집 초안</x:v>
      </x:c>
      <x:c r="I77" s="7" t="str">
        <x:v>공공투자·사회서비스와 개인자유</x:v>
      </x:c>
      <x:c r="J77" s="2"/>
      <x:c r="K77" s="2"/>
      <x:c r="L77" s="2" t="str">
        <x:v>https://en.wikipedia.org/w/index.php?search=Gretchen%20Whitmer</x:v>
      </x:c>
      <x:c r="M77" s="2" t="str">
        <x:v>대표 공적 활동 이력; 시점별 변화 미반영</x:v>
      </x:c>
      <x:c r="N77" s="11"/>
      <x:c r="O77" s="11"/>
      <x:c r="P77" s="2" t="str">
        <x:v>미검토</x:v>
      </x:c>
      <x:c r="Q77" s="2"/>
      <x:c r="R77" s="10"/>
      <x:c r="S77" s="2" t="str">
        <x:v>공개 정책·저술 이력의 거친 편집 추정; OC-0.2 문항 채점 아님</x:v>
      </x:c>
    </x:row>
    <x:row r="78" ht="38" customHeight="1">
      <x:c r="A78" s="2" t="str">
        <x:v>F077</x:v>
      </x:c>
      <x:c r="B78" s="7" t="str">
        <x:v>털시 개버드</x:v>
      </x:c>
      <x:c r="C78" s="7" t="str">
        <x:v>Tulsi Gabbard</x:v>
      </x:c>
      <x:c r="D78" s="2" t="str">
        <x:v>미국</x:v>
      </x:c>
      <x:c r="E78" s="2" t="str">
        <x:v>정치인</x:v>
      </x:c>
      <x:c r="F78" s="11" t="n">
        <x:v>0</x:v>
      </x:c>
      <x:c r="G78" s="11" t="n">
        <x:v>10</x:v>
      </x:c>
      <x:c r="H78" s="2" t="str">
        <x:v>AI 편집 초안</x:v>
      </x:c>
      <x:c r="I78" s="7" t="str">
        <x:v>시기별 복지정책·안보정책 혼합</x:v>
      </x:c>
      <x:c r="J78" s="2"/>
      <x:c r="K78" s="2"/>
      <x:c r="L78" s="2" t="str">
        <x:v>https://en.wikipedia.org/w/index.php?search=Tulsi%20Gabbard</x:v>
      </x:c>
      <x:c r="M78" s="2" t="str">
        <x:v>대표 공적 활동 이력; 시점별 변화 미반영</x:v>
      </x:c>
      <x:c r="N78" s="11"/>
      <x:c r="O78" s="11"/>
      <x:c r="P78" s="2" t="str">
        <x:v>미검토</x:v>
      </x:c>
      <x:c r="Q78" s="2"/>
      <x:c r="R78" s="10"/>
      <x:c r="S78" s="2" t="str">
        <x:v>공개 정책·저술 이력의 거친 편집 추정; OC-0.2 문항 채점 아님</x:v>
      </x:c>
    </x:row>
    <x:row r="79" ht="38" customHeight="1">
      <x:c r="A79" s="2" t="str">
        <x:v>F078</x:v>
      </x:c>
      <x:c r="B79" s="7" t="str">
        <x:v>니키 헤일리</x:v>
      </x:c>
      <x:c r="C79" s="7" t="str">
        <x:v>Nikki Haley</x:v>
      </x:c>
      <x:c r="D79" s="2" t="str">
        <x:v>미국</x:v>
      </x:c>
      <x:c r="E79" s="2" t="str">
        <x:v>정치인</x:v>
      </x:c>
      <x:c r="F79" s="11" t="n">
        <x:v>60</x:v>
      </x:c>
      <x:c r="G79" s="11" t="n">
        <x:v>40</x:v>
      </x:c>
      <x:c r="H79" s="2" t="str">
        <x:v>AI 편집 초안</x:v>
      </x:c>
      <x:c r="I79" s="7" t="str">
        <x:v>시장경제·감세와 국가안보</x:v>
      </x:c>
      <x:c r="J79" s="2"/>
      <x:c r="K79" s="2"/>
      <x:c r="L79" s="2" t="str">
        <x:v>https://en.wikipedia.org/w/index.php?search=Nikki%20Haley</x:v>
      </x:c>
      <x:c r="M79" s="2" t="str">
        <x:v>대표 공적 활동 이력; 시점별 변화 미반영</x:v>
      </x:c>
      <x:c r="N79" s="11"/>
      <x:c r="O79" s="11"/>
      <x:c r="P79" s="2" t="str">
        <x:v>미검토</x:v>
      </x:c>
      <x:c r="Q79" s="2"/>
      <x:c r="R79" s="10"/>
      <x:c r="S79" s="2" t="str">
        <x:v>공개 정책·저술 이력의 거친 편집 추정; OC-0.2 문항 채점 아님</x:v>
      </x:c>
    </x:row>
    <x:row r="80" ht="38" customHeight="1">
      <x:c r="A80" s="2" t="str">
        <x:v>F079</x:v>
      </x:c>
      <x:c r="B80" s="7" t="str">
        <x:v>랠프 네이더</x:v>
      </x:c>
      <x:c r="C80" s="7" t="str">
        <x:v>Ralph Nader</x:v>
      </x:c>
      <x:c r="D80" s="2" t="str">
        <x:v>미국</x:v>
      </x:c>
      <x:c r="E80" s="2" t="str">
        <x:v>정치인</x:v>
      </x:c>
      <x:c r="F80" s="11" t="n">
        <x:v>-60</x:v>
      </x:c>
      <x:c r="G80" s="11" t="n">
        <x:v>-60</x:v>
      </x:c>
      <x:c r="H80" s="2" t="str">
        <x:v>AI 편집 초안</x:v>
      </x:c>
      <x:c r="I80" s="7" t="str">
        <x:v>소비자·환경규제와 시민적 자유</x:v>
      </x:c>
      <x:c r="J80" s="2"/>
      <x:c r="K80" s="2"/>
      <x:c r="L80" s="2" t="str">
        <x:v>https://en.wikipedia.org/w/index.php?search=Ralph%20Nader</x:v>
      </x:c>
      <x:c r="M80" s="2" t="str">
        <x:v>대표 공적 활동 이력; 시점별 변화 미반영</x:v>
      </x:c>
      <x:c r="N80" s="11"/>
      <x:c r="O80" s="11"/>
      <x:c r="P80" s="2" t="str">
        <x:v>미검토</x:v>
      </x:c>
      <x:c r="Q80" s="2"/>
      <x:c r="R80" s="10"/>
      <x:c r="S80" s="2" t="str">
        <x:v>공개 정책·저술 이력의 거친 편집 추정; OC-0.2 문항 채점 아님</x:v>
      </x:c>
    </x:row>
    <x:row r="81" ht="38" customHeight="1">
      <x:c r="A81" s="2" t="str">
        <x:v>F080</x:v>
      </x:c>
      <x:c r="B81" s="7" t="str">
        <x:v>질 스타인</x:v>
      </x:c>
      <x:c r="C81" s="7" t="str">
        <x:v>Jill Stein</x:v>
      </x:c>
      <x:c r="D81" s="2" t="str">
        <x:v>미국</x:v>
      </x:c>
      <x:c r="E81" s="2" t="str">
        <x:v>정치인</x:v>
      </x:c>
      <x:c r="F81" s="11" t="n">
        <x:v>-70</x:v>
      </x:c>
      <x:c r="G81" s="11" t="n">
        <x:v>-60</x:v>
      </x:c>
      <x:c r="H81" s="2" t="str">
        <x:v>AI 편집 초안</x:v>
      </x:c>
      <x:c r="I81" s="7" t="str">
        <x:v>공공경제·환경정책과 시민적 자유</x:v>
      </x:c>
      <x:c r="J81" s="2"/>
      <x:c r="K81" s="2"/>
      <x:c r="L81" s="2" t="str">
        <x:v>https://en.wikipedia.org/w/index.php?search=Jill%20Stein</x:v>
      </x:c>
      <x:c r="M81" s="2" t="str">
        <x:v>대표 공적 활동 이력; 시점별 변화 미반영</x:v>
      </x:c>
      <x:c r="N81" s="11"/>
      <x:c r="O81" s="11"/>
      <x:c r="P81" s="2" t="str">
        <x:v>미검토</x:v>
      </x:c>
      <x:c r="Q81" s="2"/>
      <x:c r="R81" s="10"/>
      <x:c r="S81" s="2" t="str">
        <x:v>공개 정책·저술 이력의 거친 편집 추정; OC-0.2 문항 채점 아님</x:v>
      </x:c>
    </x:row>
    <x:row r="82" ht="38" customHeight="1">
      <x:c r="A82" s="2" t="str">
        <x:v>F081</x:v>
      </x:c>
      <x:c r="B82" s="7" t="str">
        <x:v>마거릿 대처</x:v>
      </x:c>
      <x:c r="C82" s="7" t="str">
        <x:v>Margaret Thatcher</x:v>
      </x:c>
      <x:c r="D82" s="2" t="str">
        <x:v>영국</x:v>
      </x:c>
      <x:c r="E82" s="2" t="str">
        <x:v>정치인</x:v>
      </x:c>
      <x:c r="F82" s="11" t="n">
        <x:v>80</x:v>
      </x:c>
      <x:c r="G82" s="11" t="n">
        <x:v>40</x:v>
      </x:c>
      <x:c r="H82" s="2" t="str">
        <x:v>AI 편집 초안</x:v>
      </x:c>
      <x:c r="I82" s="7" t="str">
        <x:v>민영화·규제완화와 법질서</x:v>
      </x:c>
      <x:c r="J82" s="2" t="str">
        <x:v>https://www.margaretthatcher.org/document/106185</x:v>
      </x:c>
      <x:c r="K82" s="2"/>
      <x:c r="L82" s="2" t="str">
        <x:v>https://en.wikipedia.org/w/index.php?search=Margaret%20Thatcher</x:v>
      </x:c>
      <x:c r="M82" s="2" t="str">
        <x:v>대표 공적 활동 이력; 시점별 변화 미반영</x:v>
      </x:c>
      <x:c r="N82" s="11"/>
      <x:c r="O82" s="11"/>
      <x:c r="P82" s="2" t="str">
        <x:v>미검토</x:v>
      </x:c>
      <x:c r="Q82" s="2"/>
      <x:c r="R82" s="10"/>
      <x:c r="S82" s="2" t="str">
        <x:v>공개 정책·저술 이력의 거친 편집 추정; OC-0.2 문항 채점 아님</x:v>
      </x:c>
    </x:row>
    <x:row r="83" ht="38" customHeight="1">
      <x:c r="A83" s="2" t="str">
        <x:v>F082</x:v>
      </x:c>
      <x:c r="B83" s="7" t="str">
        <x:v>윈스턴 처칠</x:v>
      </x:c>
      <x:c r="C83" s="7" t="str">
        <x:v>Winston Churchill</x:v>
      </x:c>
      <x:c r="D83" s="2" t="str">
        <x:v>영국</x:v>
      </x:c>
      <x:c r="E83" s="2" t="str">
        <x:v>정치인</x:v>
      </x:c>
      <x:c r="F83" s="11" t="n">
        <x:v>20</x:v>
      </x:c>
      <x:c r="G83" s="11" t="n">
        <x:v>40</x:v>
      </x:c>
      <x:c r="H83" s="2" t="str">
        <x:v>AI 편집 초안</x:v>
      </x:c>
      <x:c r="I83" s="7" t="str">
        <x:v>시장경제·전시 동원과 국가질서</x:v>
      </x:c>
      <x:c r="J83" s="2"/>
      <x:c r="K83" s="2"/>
      <x:c r="L83" s="2" t="str">
        <x:v>https://en.wikipedia.org/w/index.php?search=Winston%20Churchill</x:v>
      </x:c>
      <x:c r="M83" s="2" t="str">
        <x:v>대표 공적 활동 이력; 시점별 변화 미반영</x:v>
      </x:c>
      <x:c r="N83" s="11"/>
      <x:c r="O83" s="11"/>
      <x:c r="P83" s="2" t="str">
        <x:v>미검토</x:v>
      </x:c>
      <x:c r="Q83" s="2"/>
      <x:c r="R83" s="10"/>
      <x:c r="S83" s="2" t="str">
        <x:v>공개 정책·저술 이력의 거친 편집 추정; OC-0.2 문항 채점 아님</x:v>
      </x:c>
    </x:row>
    <x:row r="84" ht="38" customHeight="1">
      <x:c r="A84" s="2" t="str">
        <x:v>F083</x:v>
      </x:c>
      <x:c r="B84" s="7" t="str">
        <x:v>클레멘트 애틀리</x:v>
      </x:c>
      <x:c r="C84" s="7" t="str">
        <x:v>Clement Attlee</x:v>
      </x:c>
      <x:c r="D84" s="2" t="str">
        <x:v>영국</x:v>
      </x:c>
      <x:c r="E84" s="2" t="str">
        <x:v>정치인</x:v>
      </x:c>
      <x:c r="F84" s="11" t="n">
        <x:v>-70</x:v>
      </x:c>
      <x:c r="G84" s="11" t="n">
        <x:v>10</x:v>
      </x:c>
      <x:c r="H84" s="2" t="str">
        <x:v>AI 편집 초안</x:v>
      </x:c>
      <x:c r="I84" s="7" t="str">
        <x:v>국유화·국민보건서비스와 의회주의</x:v>
      </x:c>
      <x:c r="J84" s="2"/>
      <x:c r="K84" s="2"/>
      <x:c r="L84" s="2" t="str">
        <x:v>https://en.wikipedia.org/w/index.php?search=Clement%20Attlee</x:v>
      </x:c>
      <x:c r="M84" s="2" t="str">
        <x:v>대표 공적 활동 이력; 시점별 변화 미반영</x:v>
      </x:c>
      <x:c r="N84" s="11"/>
      <x:c r="O84" s="11"/>
      <x:c r="P84" s="2" t="str">
        <x:v>미검토</x:v>
      </x:c>
      <x:c r="Q84" s="2"/>
      <x:c r="R84" s="10"/>
      <x:c r="S84" s="2" t="str">
        <x:v>공개 정책·저술 이력의 거친 편집 추정; OC-0.2 문항 채점 아님</x:v>
      </x:c>
    </x:row>
    <x:row r="85" ht="38" customHeight="1">
      <x:c r="A85" s="2" t="str">
        <x:v>F084</x:v>
      </x:c>
      <x:c r="B85" s="7" t="str">
        <x:v>토니 블레어</x:v>
      </x:c>
      <x:c r="C85" s="7" t="str">
        <x:v>Tony Blair</x:v>
      </x:c>
      <x:c r="D85" s="2" t="str">
        <x:v>영국</x:v>
      </x:c>
      <x:c r="E85" s="2" t="str">
        <x:v>정치인</x:v>
      </x:c>
      <x:c r="F85" s="11" t="n">
        <x:v>10</x:v>
      </x:c>
      <x:c r="G85" s="11" t="n">
        <x:v>20</x:v>
      </x:c>
      <x:c r="H85" s="2" t="str">
        <x:v>AI 편집 초안</x:v>
      </x:c>
      <x:c r="I85" s="7" t="str">
        <x:v>제3의 길·공공투자와 안보권한</x:v>
      </x:c>
      <x:c r="J85" s="2"/>
      <x:c r="K85" s="2"/>
      <x:c r="L85" s="2" t="str">
        <x:v>https://en.wikipedia.org/w/index.php?search=Tony%20Blair</x:v>
      </x:c>
      <x:c r="M85" s="2" t="str">
        <x:v>대표 공적 활동 이력; 시점별 변화 미반영</x:v>
      </x:c>
      <x:c r="N85" s="11"/>
      <x:c r="O85" s="11"/>
      <x:c r="P85" s="2" t="str">
        <x:v>미검토</x:v>
      </x:c>
      <x:c r="Q85" s="2"/>
      <x:c r="R85" s="10"/>
      <x:c r="S85" s="2" t="str">
        <x:v>공개 정책·저술 이력의 거친 편집 추정; OC-0.2 문항 채점 아님</x:v>
      </x:c>
    </x:row>
    <x:row r="86" ht="38" customHeight="1">
      <x:c r="A86" s="2" t="str">
        <x:v>F085</x:v>
      </x:c>
      <x:c r="B86" s="7" t="str">
        <x:v>고든 브라운</x:v>
      </x:c>
      <x:c r="C86" s="7" t="str">
        <x:v>Gordon Brown</x:v>
      </x:c>
      <x:c r="D86" s="2" t="str">
        <x:v>영국</x:v>
      </x:c>
      <x:c r="E86" s="2" t="str">
        <x:v>정치인</x:v>
      </x:c>
      <x:c r="F86" s="11" t="n">
        <x:v>-30</x:v>
      </x:c>
      <x:c r="G86" s="11" t="n">
        <x:v>0</x:v>
      </x:c>
      <x:c r="H86" s="2" t="str">
        <x:v>AI 편집 초안</x:v>
      </x:c>
      <x:c r="I86" s="7" t="str">
        <x:v>공공서비스·재분배와 제도적 질서</x:v>
      </x:c>
      <x:c r="J86" s="2"/>
      <x:c r="K86" s="2"/>
      <x:c r="L86" s="2" t="str">
        <x:v>https://en.wikipedia.org/w/index.php?search=Gordon%20Brown</x:v>
      </x:c>
      <x:c r="M86" s="2" t="str">
        <x:v>대표 공적 활동 이력; 시점별 변화 미반영</x:v>
      </x:c>
      <x:c r="N86" s="11"/>
      <x:c r="O86" s="11"/>
      <x:c r="P86" s="2" t="str">
        <x:v>미검토</x:v>
      </x:c>
      <x:c r="Q86" s="2"/>
      <x:c r="R86" s="10"/>
      <x:c r="S86" s="2" t="str">
        <x:v>공개 정책·저술 이력의 거친 편집 추정; OC-0.2 문항 채점 아님</x:v>
      </x:c>
    </x:row>
    <x:row r="87" ht="38" customHeight="1">
      <x:c r="A87" s="2" t="str">
        <x:v>F086</x:v>
      </x:c>
      <x:c r="B87" s="7" t="str">
        <x:v>데이비드 캐머런</x:v>
      </x:c>
      <x:c r="C87" s="7" t="str">
        <x:v>David Cameron</x:v>
      </x:c>
      <x:c r="D87" s="2" t="str">
        <x:v>영국</x:v>
      </x:c>
      <x:c r="E87" s="2" t="str">
        <x:v>정치인</x:v>
      </x:c>
      <x:c r="F87" s="11" t="n">
        <x:v>50</x:v>
      </x:c>
      <x:c r="G87" s="11" t="n">
        <x:v>0</x:v>
      </x:c>
      <x:c r="H87" s="2" t="str">
        <x:v>AI 편집 초안</x:v>
      </x:c>
      <x:c r="I87" s="7" t="str">
        <x:v>재정 긴축과 사회적 자유 일부 확대</x:v>
      </x:c>
      <x:c r="J87" s="2"/>
      <x:c r="K87" s="2"/>
      <x:c r="L87" s="2" t="str">
        <x:v>https://en.wikipedia.org/w/index.php?search=David%20Cameron</x:v>
      </x:c>
      <x:c r="M87" s="2" t="str">
        <x:v>대표 공적 활동 이력; 시점별 변화 미반영</x:v>
      </x:c>
      <x:c r="N87" s="11"/>
      <x:c r="O87" s="11"/>
      <x:c r="P87" s="2" t="str">
        <x:v>미검토</x:v>
      </x:c>
      <x:c r="Q87" s="2"/>
      <x:c r="R87" s="10"/>
      <x:c r="S87" s="2" t="str">
        <x:v>공개 정책·저술 이력의 거친 편집 추정; OC-0.2 문항 채점 아님</x:v>
      </x:c>
    </x:row>
    <x:row r="88" ht="38" customHeight="1">
      <x:c r="A88" s="2" t="str">
        <x:v>F087</x:v>
      </x:c>
      <x:c r="B88" s="7" t="str">
        <x:v>테리사 메이</x:v>
      </x:c>
      <x:c r="C88" s="7" t="str">
        <x:v>Theresa May</x:v>
      </x:c>
      <x:c r="D88" s="2" t="str">
        <x:v>영국</x:v>
      </x:c>
      <x:c r="E88" s="2" t="str">
        <x:v>정치인</x:v>
      </x:c>
      <x:c r="F88" s="11" t="n">
        <x:v>40</x:v>
      </x:c>
      <x:c r="G88" s="11" t="n">
        <x:v>40</x:v>
      </x:c>
      <x:c r="H88" s="2" t="str">
        <x:v>AI 편집 초안</x:v>
      </x:c>
      <x:c r="I88" s="7" t="str">
        <x:v>시장경제와 이민·치안 통제</x:v>
      </x:c>
      <x:c r="J88" s="2"/>
      <x:c r="K88" s="2"/>
      <x:c r="L88" s="2" t="str">
        <x:v>https://en.wikipedia.org/w/index.php?search=Theresa%20May</x:v>
      </x:c>
      <x:c r="M88" s="2" t="str">
        <x:v>대표 공적 활동 이력; 시점별 변화 미반영</x:v>
      </x:c>
      <x:c r="N88" s="11"/>
      <x:c r="O88" s="11"/>
      <x:c r="P88" s="2" t="str">
        <x:v>미검토</x:v>
      </x:c>
      <x:c r="Q88" s="2"/>
      <x:c r="R88" s="10"/>
      <x:c r="S88" s="2" t="str">
        <x:v>공개 정책·저술 이력의 거친 편집 추정; OC-0.2 문항 채점 아님</x:v>
      </x:c>
    </x:row>
    <x:row r="89" ht="38" customHeight="1">
      <x:c r="A89" s="2" t="str">
        <x:v>F088</x:v>
      </x:c>
      <x:c r="B89" s="7" t="str">
        <x:v>보리스 존슨</x:v>
      </x:c>
      <x:c r="C89" s="7" t="str">
        <x:v>Boris Johnson</x:v>
      </x:c>
      <x:c r="D89" s="2" t="str">
        <x:v>영국</x:v>
      </x:c>
      <x:c r="E89" s="2" t="str">
        <x:v>정치인</x:v>
      </x:c>
      <x:c r="F89" s="11" t="n">
        <x:v>30</x:v>
      </x:c>
      <x:c r="G89" s="11" t="n">
        <x:v>30</x:v>
      </x:c>
      <x:c r="H89" s="2" t="str">
        <x:v>AI 편집 초안</x:v>
      </x:c>
      <x:c r="I89" s="7" t="str">
        <x:v>시장경제·공공투자 혼합과 국경정책</x:v>
      </x:c>
      <x:c r="J89" s="2"/>
      <x:c r="K89" s="2"/>
      <x:c r="L89" s="2" t="str">
        <x:v>https://en.wikipedia.org/w/index.php?search=Boris%20Johnson</x:v>
      </x:c>
      <x:c r="M89" s="2" t="str">
        <x:v>대표 공적 활동 이력; 시점별 변화 미반영</x:v>
      </x:c>
      <x:c r="N89" s="11"/>
      <x:c r="O89" s="11"/>
      <x:c r="P89" s="2" t="str">
        <x:v>미검토</x:v>
      </x:c>
      <x:c r="Q89" s="2"/>
      <x:c r="R89" s="10"/>
      <x:c r="S89" s="2" t="str">
        <x:v>공개 정책·저술 이력의 거친 편집 추정; OC-0.2 문항 채점 아님</x:v>
      </x:c>
    </x:row>
    <x:row r="90" ht="38" customHeight="1">
      <x:c r="A90" s="2" t="str">
        <x:v>F089</x:v>
      </x:c>
      <x:c r="B90" s="7" t="str">
        <x:v>리시 수낵</x:v>
      </x:c>
      <x:c r="C90" s="7" t="str">
        <x:v>Rishi Sunak</x:v>
      </x:c>
      <x:c r="D90" s="2" t="str">
        <x:v>영국</x:v>
      </x:c>
      <x:c r="E90" s="2" t="str">
        <x:v>정치인</x:v>
      </x:c>
      <x:c r="F90" s="11" t="n">
        <x:v>50</x:v>
      </x:c>
      <x:c r="G90" s="11" t="n">
        <x:v>30</x:v>
      </x:c>
      <x:c r="H90" s="2" t="str">
        <x:v>AI 편집 초안</x:v>
      </x:c>
      <x:c r="I90" s="7" t="str">
        <x:v>재정 보수와 이민·치안 정책</x:v>
      </x:c>
      <x:c r="J90" s="2"/>
      <x:c r="K90" s="2"/>
      <x:c r="L90" s="2" t="str">
        <x:v>https://en.wikipedia.org/w/index.php?search=Rishi%20Sunak</x:v>
      </x:c>
      <x:c r="M90" s="2" t="str">
        <x:v>대표 공적 활동 이력; 시점별 변화 미반영</x:v>
      </x:c>
      <x:c r="N90" s="11"/>
      <x:c r="O90" s="11"/>
      <x:c r="P90" s="2" t="str">
        <x:v>미검토</x:v>
      </x:c>
      <x:c r="Q90" s="2"/>
      <x:c r="R90" s="10"/>
      <x:c r="S90" s="2" t="str">
        <x:v>공개 정책·저술 이력의 거친 편집 추정; OC-0.2 문항 채점 아님</x:v>
      </x:c>
    </x:row>
    <x:row r="91" ht="38" customHeight="1">
      <x:c r="A91" s="2" t="str">
        <x:v>F090</x:v>
      </x:c>
      <x:c r="B91" s="7" t="str">
        <x:v>리즈 트러스</x:v>
      </x:c>
      <x:c r="C91" s="7" t="str">
        <x:v>Liz Truss</x:v>
      </x:c>
      <x:c r="D91" s="2" t="str">
        <x:v>영국</x:v>
      </x:c>
      <x:c r="E91" s="2" t="str">
        <x:v>정치인</x:v>
      </x:c>
      <x:c r="F91" s="11" t="n">
        <x:v>80</x:v>
      </x:c>
      <x:c r="G91" s="11" t="n">
        <x:v>10</x:v>
      </x:c>
      <x:c r="H91" s="2" t="str">
        <x:v>AI 편집 초안</x:v>
      </x:c>
      <x:c r="I91" s="7" t="str">
        <x:v>급진 감세·규제완화</x:v>
      </x:c>
      <x:c r="J91" s="2"/>
      <x:c r="K91" s="2"/>
      <x:c r="L91" s="2" t="str">
        <x:v>https://en.wikipedia.org/w/index.php?search=Liz%20Truss</x:v>
      </x:c>
      <x:c r="M91" s="2" t="str">
        <x:v>대표 공적 활동 이력; 시점별 변화 미반영</x:v>
      </x:c>
      <x:c r="N91" s="11"/>
      <x:c r="O91" s="11"/>
      <x:c r="P91" s="2" t="str">
        <x:v>미검토</x:v>
      </x:c>
      <x:c r="Q91" s="2"/>
      <x:c r="R91" s="10"/>
      <x:c r="S91" s="2" t="str">
        <x:v>공개 정책·저술 이력의 거친 편집 추정; OC-0.2 문항 채점 아님</x:v>
      </x:c>
    </x:row>
    <x:row r="92" ht="38" customHeight="1">
      <x:c r="A92" s="2" t="str">
        <x:v>F091</x:v>
      </x:c>
      <x:c r="B92" s="7" t="str">
        <x:v>키어 스타머</x:v>
      </x:c>
      <x:c r="C92" s="7" t="str">
        <x:v>Keir Starmer</x:v>
      </x:c>
      <x:c r="D92" s="2" t="str">
        <x:v>영국</x:v>
      </x:c>
      <x:c r="E92" s="2" t="str">
        <x:v>정치인</x:v>
      </x:c>
      <x:c r="F92" s="11" t="n">
        <x:v>-20</x:v>
      </x:c>
      <x:c r="G92" s="11" t="n">
        <x:v>20</x:v>
      </x:c>
      <x:c r="H92" s="2" t="str">
        <x:v>AI 편집 초안</x:v>
      </x:c>
      <x:c r="I92" s="7" t="str">
        <x:v>공공서비스와 제도·치안 중심 정치</x:v>
      </x:c>
      <x:c r="J92" s="2"/>
      <x:c r="K92" s="2"/>
      <x:c r="L92" s="2" t="str">
        <x:v>https://en.wikipedia.org/w/index.php?search=Keir%20Starmer</x:v>
      </x:c>
      <x:c r="M92" s="2" t="str">
        <x:v>대표 공적 활동 이력; 시점별 변화 미반영</x:v>
      </x:c>
      <x:c r="N92" s="11"/>
      <x:c r="O92" s="11"/>
      <x:c r="P92" s="2" t="str">
        <x:v>미검토</x:v>
      </x:c>
      <x:c r="Q92" s="2"/>
      <x:c r="R92" s="10"/>
      <x:c r="S92" s="2" t="str">
        <x:v>공개 정책·저술 이력의 거친 편집 추정; OC-0.2 문항 채점 아님</x:v>
      </x:c>
    </x:row>
    <x:row r="93" ht="38" customHeight="1">
      <x:c r="A93" s="2" t="str">
        <x:v>F092</x:v>
      </x:c>
      <x:c r="B93" s="7" t="str">
        <x:v>제러미 코빈</x:v>
      </x:c>
      <x:c r="C93" s="7" t="str">
        <x:v>Jeremy Corbyn</x:v>
      </x:c>
      <x:c r="D93" s="2" t="str">
        <x:v>영국</x:v>
      </x:c>
      <x:c r="E93" s="2" t="str">
        <x:v>정치인</x:v>
      </x:c>
      <x:c r="F93" s="11" t="n">
        <x:v>-80</x:v>
      </x:c>
      <x:c r="G93" s="11" t="n">
        <x:v>-50</x:v>
      </x:c>
      <x:c r="H93" s="2" t="str">
        <x:v>AI 편집 초안</x:v>
      </x:c>
      <x:c r="I93" s="7" t="str">
        <x:v>공공소유·복지 확대와 시민적 자유</x:v>
      </x:c>
      <x:c r="J93" s="2"/>
      <x:c r="K93" s="2"/>
      <x:c r="L93" s="2" t="str">
        <x:v>https://en.wikipedia.org/w/index.php?search=Jeremy%20Corbyn</x:v>
      </x:c>
      <x:c r="M93" s="2" t="str">
        <x:v>대표 공적 활동 이력; 시점별 변화 미반영</x:v>
      </x:c>
      <x:c r="N93" s="11"/>
      <x:c r="O93" s="11"/>
      <x:c r="P93" s="2" t="str">
        <x:v>미검토</x:v>
      </x:c>
      <x:c r="Q93" s="2"/>
      <x:c r="R93" s="10"/>
      <x:c r="S93" s="2" t="str">
        <x:v>공개 정책·저술 이력의 거친 편집 추정; OC-0.2 문항 채점 아님</x:v>
      </x:c>
    </x:row>
    <x:row r="94" ht="38" customHeight="1">
      <x:c r="A94" s="2" t="str">
        <x:v>F093</x:v>
      </x:c>
      <x:c r="B94" s="7" t="str">
        <x:v>닐 키너크</x:v>
      </x:c>
      <x:c r="C94" s="7" t="str">
        <x:v>Neil Kinnock</x:v>
      </x:c>
      <x:c r="D94" s="2" t="str">
        <x:v>영국</x:v>
      </x:c>
      <x:c r="E94" s="2" t="str">
        <x:v>정치인</x:v>
      </x:c>
      <x:c r="F94" s="11" t="n">
        <x:v>-50</x:v>
      </x:c>
      <x:c r="G94" s="11" t="n">
        <x:v>-20</x:v>
      </x:c>
      <x:c r="H94" s="2" t="str">
        <x:v>AI 편집 초안</x:v>
      </x:c>
      <x:c r="I94" s="7" t="str">
        <x:v>사회민주주의와 의회주의</x:v>
      </x:c>
      <x:c r="J94" s="2"/>
      <x:c r="K94" s="2"/>
      <x:c r="L94" s="2" t="str">
        <x:v>https://en.wikipedia.org/w/index.php?search=Neil%20Kinnock</x:v>
      </x:c>
      <x:c r="M94" s="2" t="str">
        <x:v>대표 공적 활동 이력; 시점별 변화 미반영</x:v>
      </x:c>
      <x:c r="N94" s="11"/>
      <x:c r="O94" s="11"/>
      <x:c r="P94" s="2" t="str">
        <x:v>미검토</x:v>
      </x:c>
      <x:c r="Q94" s="2"/>
      <x:c r="R94" s="10"/>
      <x:c r="S94" s="2" t="str">
        <x:v>공개 정책·저술 이력의 거친 편집 추정; OC-0.2 문항 채점 아님</x:v>
      </x:c>
    </x:row>
    <x:row r="95" ht="38" customHeight="1">
      <x:c r="A95" s="2" t="str">
        <x:v>F094</x:v>
      </x:c>
      <x:c r="B95" s="7" t="str">
        <x:v>마이클 풋</x:v>
      </x:c>
      <x:c r="C95" s="7" t="str">
        <x:v>Michael Foot</x:v>
      </x:c>
      <x:c r="D95" s="2" t="str">
        <x:v>영국</x:v>
      </x:c>
      <x:c r="E95" s="2" t="str">
        <x:v>정치인</x:v>
      </x:c>
      <x:c r="F95" s="11" t="n">
        <x:v>-80</x:v>
      </x:c>
      <x:c r="G95" s="11" t="n">
        <x:v>-40</x:v>
      </x:c>
      <x:c r="H95" s="2" t="str">
        <x:v>AI 편집 초안</x:v>
      </x:c>
      <x:c r="I95" s="7" t="str">
        <x:v>민주적 사회주의와 반전</x:v>
      </x:c>
      <x:c r="J95" s="2"/>
      <x:c r="K95" s="2"/>
      <x:c r="L95" s="2" t="str">
        <x:v>https://en.wikipedia.org/w/index.php?search=Michael%20Foot</x:v>
      </x:c>
      <x:c r="M95" s="2" t="str">
        <x:v>대표 공적 활동 이력; 시점별 변화 미반영</x:v>
      </x:c>
      <x:c r="N95" s="11"/>
      <x:c r="O95" s="11"/>
      <x:c r="P95" s="2" t="str">
        <x:v>미검토</x:v>
      </x:c>
      <x:c r="Q95" s="2"/>
      <x:c r="R95" s="10"/>
      <x:c r="S95" s="2" t="str">
        <x:v>공개 정책·저술 이력의 거친 편집 추정; OC-0.2 문항 채점 아님</x:v>
      </x:c>
    </x:row>
    <x:row r="96" ht="38" customHeight="1">
      <x:c r="A96" s="2" t="str">
        <x:v>F095</x:v>
      </x:c>
      <x:c r="B96" s="7" t="str">
        <x:v>해럴드 윌슨</x:v>
      </x:c>
      <x:c r="C96" s="7" t="str">
        <x:v>Harold Wilson</x:v>
      </x:c>
      <x:c r="D96" s="2" t="str">
        <x:v>영국</x:v>
      </x:c>
      <x:c r="E96" s="2" t="str">
        <x:v>정치인</x:v>
      </x:c>
      <x:c r="F96" s="11" t="n">
        <x:v>-50</x:v>
      </x:c>
      <x:c r="G96" s="11" t="n">
        <x:v>-10</x:v>
      </x:c>
      <x:c r="H96" s="2" t="str">
        <x:v>AI 편집 초안</x:v>
      </x:c>
      <x:c r="I96" s="7" t="str">
        <x:v>국가 산업정책과 사회개혁</x:v>
      </x:c>
      <x:c r="J96" s="2"/>
      <x:c r="K96" s="2"/>
      <x:c r="L96" s="2" t="str">
        <x:v>https://en.wikipedia.org/w/index.php?search=Harold%20Wilson</x:v>
      </x:c>
      <x:c r="M96" s="2" t="str">
        <x:v>대표 공적 활동 이력; 시점별 변화 미반영</x:v>
      </x:c>
      <x:c r="N96" s="11"/>
      <x:c r="O96" s="11"/>
      <x:c r="P96" s="2" t="str">
        <x:v>미검토</x:v>
      </x:c>
      <x:c r="Q96" s="2"/>
      <x:c r="R96" s="10"/>
      <x:c r="S96" s="2" t="str">
        <x:v>공개 정책·저술 이력의 거친 편집 추정; OC-0.2 문항 채점 아님</x:v>
      </x:c>
    </x:row>
    <x:row r="97" ht="38" customHeight="1">
      <x:c r="A97" s="2" t="str">
        <x:v>F096</x:v>
      </x:c>
      <x:c r="B97" s="7" t="str">
        <x:v>에드워드 히스</x:v>
      </x:c>
      <x:c r="C97" s="7" t="str">
        <x:v>Edward Heath</x:v>
      </x:c>
      <x:c r="D97" s="2" t="str">
        <x:v>영국</x:v>
      </x:c>
      <x:c r="E97" s="2" t="str">
        <x:v>정치인</x:v>
      </x:c>
      <x:c r="F97" s="11" t="n">
        <x:v>10</x:v>
      </x:c>
      <x:c r="G97" s="11" t="n">
        <x:v>20</x:v>
      </x:c>
      <x:c r="H97" s="2" t="str">
        <x:v>AI 편집 초안</x:v>
      </x:c>
      <x:c r="I97" s="7" t="str">
        <x:v>시장경제·국가조정 혼합</x:v>
      </x:c>
      <x:c r="J97" s="2"/>
      <x:c r="K97" s="2"/>
      <x:c r="L97" s="2" t="str">
        <x:v>https://en.wikipedia.org/w/index.php?search=Edward%20Heath</x:v>
      </x:c>
      <x:c r="M97" s="2" t="str">
        <x:v>대표 공적 활동 이력; 시점별 변화 미반영</x:v>
      </x:c>
      <x:c r="N97" s="11"/>
      <x:c r="O97" s="11"/>
      <x:c r="P97" s="2" t="str">
        <x:v>미검토</x:v>
      </x:c>
      <x:c r="Q97" s="2"/>
      <x:c r="R97" s="10"/>
      <x:c r="S97" s="2" t="str">
        <x:v>공개 정책·저술 이력의 거친 편집 추정; OC-0.2 문항 채점 아님</x:v>
      </x:c>
    </x:row>
    <x:row r="98" ht="38" customHeight="1">
      <x:c r="A98" s="2" t="str">
        <x:v>F097</x:v>
      </x:c>
      <x:c r="B98" s="7" t="str">
        <x:v>해럴드 맥밀런</x:v>
      </x:c>
      <x:c r="C98" s="7" t="str">
        <x:v>Harold Macmillan</x:v>
      </x:c>
      <x:c r="D98" s="2" t="str">
        <x:v>영국</x:v>
      </x:c>
      <x:c r="E98" s="2" t="str">
        <x:v>정치인</x:v>
      </x:c>
      <x:c r="F98" s="11" t="n">
        <x:v>-10</x:v>
      </x:c>
      <x:c r="G98" s="11" t="n">
        <x:v>20</x:v>
      </x:c>
      <x:c r="H98" s="2" t="str">
        <x:v>AI 편집 초안</x:v>
      </x:c>
      <x:c r="I98" s="7" t="str">
        <x:v>혼합경제·복지국가 수용</x:v>
      </x:c>
      <x:c r="J98" s="2"/>
      <x:c r="K98" s="2"/>
      <x:c r="L98" s="2" t="str">
        <x:v>https://en.wikipedia.org/w/index.php?search=Harold%20Macmillan</x:v>
      </x:c>
      <x:c r="M98" s="2" t="str">
        <x:v>대표 공적 활동 이력; 시점별 변화 미반영</x:v>
      </x:c>
      <x:c r="N98" s="11"/>
      <x:c r="O98" s="11"/>
      <x:c r="P98" s="2" t="str">
        <x:v>미검토</x:v>
      </x:c>
      <x:c r="Q98" s="2"/>
      <x:c r="R98" s="10"/>
      <x:c r="S98" s="2" t="str">
        <x:v>공개 정책·저술 이력의 거친 편집 추정; OC-0.2 문항 채점 아님</x:v>
      </x:c>
    </x:row>
    <x:row r="99" ht="38" customHeight="1">
      <x:c r="A99" s="2" t="str">
        <x:v>F098</x:v>
      </x:c>
      <x:c r="B99" s="7" t="str">
        <x:v>톰 스타이어</x:v>
      </x:c>
      <x:c r="C99" s="7" t="str">
        <x:v>Tom Steyer</x:v>
      </x:c>
      <x:c r="D99" s="2" t="str">
        <x:v>미국</x:v>
      </x:c>
      <x:c r="E99" s="2" t="str">
        <x:v>기업/사업가</x:v>
      </x:c>
      <x:c r="F99" s="11" t="n">
        <x:v>-40</x:v>
      </x:c>
      <x:c r="G99" s="11" t="n">
        <x:v>-50</x:v>
      </x:c>
      <x:c r="H99" s="2" t="str">
        <x:v>AI 편집 초안</x:v>
      </x:c>
      <x:c r="I99" s="7" t="str">
        <x:v>기후정책·사회투자와 시민적 권리</x:v>
      </x:c>
      <x:c r="J99" s="2"/>
      <x:c r="K99" s="2"/>
      <x:c r="L99" s="2" t="str">
        <x:v>https://en.wikipedia.org/w/index.php?search=Tom%20Steyer</x:v>
      </x:c>
      <x:c r="M99" s="2" t="str">
        <x:v>대표 공적 활동 이력; 시점별 변화 미반영</x:v>
      </x:c>
      <x:c r="N99" s="11"/>
      <x:c r="O99" s="11"/>
      <x:c r="P99" s="2" t="str">
        <x:v>미검토</x:v>
      </x:c>
      <x:c r="Q99" s="2"/>
      <x:c r="R99" s="10"/>
      <x:c r="S99" s="2" t="str">
        <x:v>공개 정책·저술 이력의 거친 편집 추정; OC-0.2 문항 채점 아님</x:v>
      </x:c>
    </x:row>
    <x:row r="100" ht="38" customHeight="1">
      <x:c r="A100" s="2" t="str">
        <x:v>F099</x:v>
      </x:c>
      <x:c r="B100" s="7" t="str">
        <x:v>스티브 포브스</x:v>
      </x:c>
      <x:c r="C100" s="7" t="str">
        <x:v>Steve Forbes</x:v>
      </x:c>
      <x:c r="D100" s="2" t="str">
        <x:v>미국</x:v>
      </x:c>
      <x:c r="E100" s="2" t="str">
        <x:v>기업/사업가</x:v>
      </x:c>
      <x:c r="F100" s="11" t="n">
        <x:v>90</x:v>
      </x:c>
      <x:c r="G100" s="11" t="n">
        <x:v>20</x:v>
      </x:c>
      <x:c r="H100" s="2" t="str">
        <x:v>AI 편집 초안</x:v>
      </x:c>
      <x:c r="I100" s="7" t="str">
        <x:v>단일세율·시장경제와 보수적 정치활동</x:v>
      </x:c>
      <x:c r="J100" s="2"/>
      <x:c r="K100" s="2"/>
      <x:c r="L100" s="2" t="str">
        <x:v>https://en.wikipedia.org/w/index.php?search=Steve%20Forbes</x:v>
      </x:c>
      <x:c r="M100" s="2" t="str">
        <x:v>대표 공적 활동 이력; 시점별 변화 미반영</x:v>
      </x:c>
      <x:c r="N100" s="11"/>
      <x:c r="O100" s="11"/>
      <x:c r="P100" s="2" t="str">
        <x:v>미검토</x:v>
      </x:c>
      <x:c r="Q100" s="2"/>
      <x:c r="R100" s="10"/>
      <x:c r="S100" s="2" t="str">
        <x:v>공개 정책·저술 이력의 거친 편집 추정; OC-0.2 문항 채점 아님</x:v>
      </x:c>
    </x:row>
    <x:row r="101" ht="38" customHeight="1">
      <x:c r="A101" s="2" t="str">
        <x:v>F100</x:v>
      </x:c>
      <x:c r="B101" s="7" t="str">
        <x:v>리드 호프먼</x:v>
      </x:c>
      <x:c r="C101" s="7" t="str">
        <x:v>Reid Hoffman</x:v>
      </x:c>
      <x:c r="D101" s="2" t="str">
        <x:v>미국</x:v>
      </x:c>
      <x:c r="E101" s="2" t="str">
        <x:v>기업/사업가</x:v>
      </x:c>
      <x:c r="F101" s="11" t="n">
        <x:v>40</x:v>
      </x:c>
      <x:c r="G101" s="11" t="n">
        <x:v>-50</x:v>
      </x:c>
      <x:c r="H101" s="2" t="str">
        <x:v>AI 편집 초안</x:v>
      </x:c>
      <x:c r="I101" s="7" t="str">
        <x:v>기업가적 시장경제와 다원적 사회</x:v>
      </x:c>
      <x:c r="J101" s="2"/>
      <x:c r="K101" s="2"/>
      <x:c r="L101" s="2" t="str">
        <x:v>https://en.wikipedia.org/w/index.php?search=Reid%20Hoffman</x:v>
      </x:c>
      <x:c r="M101" s="2" t="str">
        <x:v>대표 공적 활동 이력; 시점별 변화 미반영</x:v>
      </x:c>
      <x:c r="N101" s="11"/>
      <x:c r="O101" s="11"/>
      <x:c r="P101" s="2" t="str">
        <x:v>미검토</x:v>
      </x:c>
      <x:c r="Q101" s="2"/>
      <x:c r="R101" s="10"/>
      <x:c r="S101" s="2" t="str">
        <x:v>공개 정책·저술 이력의 거친 편집 추정; OC-0.2 문항 채점 아님</x:v>
      </x:c>
    </x:row>
    <x:row r="102" ht="38" customHeight="1">
      <x:c r="A102" s="2" t="str">
        <x:v>F101</x:v>
      </x:c>
      <x:c r="B102" s="7" t="str">
        <x:v>데이비드 로이드 조지</x:v>
      </x:c>
      <x:c r="C102" s="7" t="str">
        <x:v>David Lloyd George</x:v>
      </x:c>
      <x:c r="D102" s="2" t="str">
        <x:v>영국</x:v>
      </x:c>
      <x:c r="E102" s="2" t="str">
        <x:v>정치인</x:v>
      </x:c>
      <x:c r="F102" s="11" t="n">
        <x:v>-40</x:v>
      </x:c>
      <x:c r="G102" s="11" t="n">
        <x:v>20</x:v>
      </x:c>
      <x:c r="H102" s="2" t="str">
        <x:v>AI 편집 초안</x:v>
      </x:c>
      <x:c r="I102" s="7" t="str">
        <x:v>사회보험·공공지출과 전시 국가역할</x:v>
      </x:c>
      <x:c r="J102" s="2"/>
      <x:c r="K102" s="2"/>
      <x:c r="L102" s="2" t="str">
        <x:v>https://en.wikipedia.org/w/index.php?search=David%20Lloyd%20George</x:v>
      </x:c>
      <x:c r="M102" s="2" t="str">
        <x:v>대표 공적 활동 이력; 시점별 변화 미반영</x:v>
      </x:c>
      <x:c r="N102" s="11"/>
      <x:c r="O102" s="11"/>
      <x:c r="P102" s="2" t="str">
        <x:v>미검토</x:v>
      </x:c>
      <x:c r="Q102" s="2"/>
      <x:c r="R102" s="10"/>
      <x:c r="S102" s="2" t="str">
        <x:v>공개 정책·저술 이력의 거친 편집 추정; OC-0.2 문항 채점 아님</x:v>
      </x:c>
    </x:row>
    <x:row r="103" ht="38" customHeight="1">
      <x:c r="A103" s="2" t="str">
        <x:v>F102</x:v>
      </x:c>
      <x:c r="B103" s="7" t="str">
        <x:v>윌리엄 글래드스턴</x:v>
      </x:c>
      <x:c r="C103" s="7" t="str">
        <x:v>William Ewart Gladstone</x:v>
      </x:c>
      <x:c r="D103" s="2" t="str">
        <x:v>영국</x:v>
      </x:c>
      <x:c r="E103" s="2" t="str">
        <x:v>정치인</x:v>
      </x:c>
      <x:c r="F103" s="11" t="n">
        <x:v>70</x:v>
      </x:c>
      <x:c r="G103" s="11" t="n">
        <x:v>-10</x:v>
      </x:c>
      <x:c r="H103" s="2" t="str">
        <x:v>AI 편집 초안</x:v>
      </x:c>
      <x:c r="I103" s="7" t="str">
        <x:v>자유무역·작은 재정과 시민적 개혁</x:v>
      </x:c>
      <x:c r="J103" s="2"/>
      <x:c r="K103" s="2"/>
      <x:c r="L103" s="2" t="str">
        <x:v>https://en.wikipedia.org/w/index.php?search=William%20Ewart%20Gladstone</x:v>
      </x:c>
      <x:c r="M103" s="2" t="str">
        <x:v>대표 공적 활동 이력; 시점별 변화 미반영</x:v>
      </x:c>
      <x:c r="N103" s="11"/>
      <x:c r="O103" s="11"/>
      <x:c r="P103" s="2" t="str">
        <x:v>미검토</x:v>
      </x:c>
      <x:c r="Q103" s="2"/>
      <x:c r="R103" s="10"/>
      <x:c r="S103" s="2" t="str">
        <x:v>공개 정책·저술 이력의 거친 편집 추정; OC-0.2 문항 채점 아님</x:v>
      </x:c>
    </x:row>
    <x:row r="104" ht="38" customHeight="1">
      <x:c r="A104" s="2" t="str">
        <x:v>F103</x:v>
      </x:c>
      <x:c r="B104" s="7" t="str">
        <x:v>벤저민 디즈레일리</x:v>
      </x:c>
      <x:c r="C104" s="7" t="str">
        <x:v>Benjamin Disraeli</x:v>
      </x:c>
      <x:c r="D104" s="2" t="str">
        <x:v>영국</x:v>
      </x:c>
      <x:c r="E104" s="2" t="str">
        <x:v>정치인</x:v>
      </x:c>
      <x:c r="F104" s="11" t="n">
        <x:v>10</x:v>
      </x:c>
      <x:c r="G104" s="11" t="n">
        <x:v>30</x:v>
      </x:c>
      <x:c r="H104" s="2" t="str">
        <x:v>AI 편집 초안</x:v>
      </x:c>
      <x:c r="I104" s="7" t="str">
        <x:v>보수적 사회개혁과 국가적 질서</x:v>
      </x:c>
      <x:c r="J104" s="2"/>
      <x:c r="K104" s="2"/>
      <x:c r="L104" s="2" t="str">
        <x:v>https://en.wikipedia.org/w/index.php?search=Benjamin%20Disraeli</x:v>
      </x:c>
      <x:c r="M104" s="2" t="str">
        <x:v>대표 공적 활동 이력; 시점별 변화 미반영</x:v>
      </x:c>
      <x:c r="N104" s="11"/>
      <x:c r="O104" s="11"/>
      <x:c r="P104" s="2" t="str">
        <x:v>미검토</x:v>
      </x:c>
      <x:c r="Q104" s="2"/>
      <x:c r="R104" s="10"/>
      <x:c r="S104" s="2" t="str">
        <x:v>공개 정책·저술 이력의 거친 편집 추정; OC-0.2 문항 채점 아님</x:v>
      </x:c>
    </x:row>
    <x:row r="105" ht="38" customHeight="1">
      <x:c r="A105" s="2" t="str">
        <x:v>F104</x:v>
      </x:c>
      <x:c r="B105" s="7" t="str">
        <x:v>나이절 패라지</x:v>
      </x:c>
      <x:c r="C105" s="7" t="str">
        <x:v>Nigel Farage</x:v>
      </x:c>
      <x:c r="D105" s="2" t="str">
        <x:v>영국</x:v>
      </x:c>
      <x:c r="E105" s="2" t="str">
        <x:v>정치인</x:v>
      </x:c>
      <x:c r="F105" s="11" t="n">
        <x:v>60</x:v>
      </x:c>
      <x:c r="G105" s="11" t="n">
        <x:v>50</x:v>
      </x:c>
      <x:c r="H105" s="2" t="str">
        <x:v>AI 편집 초안</x:v>
      </x:c>
      <x:c r="I105" s="7" t="str">
        <x:v>규제완화와 국경·주권 강조</x:v>
      </x:c>
      <x:c r="J105" s="2"/>
      <x:c r="K105" s="2"/>
      <x:c r="L105" s="2" t="str">
        <x:v>https://en.wikipedia.org/w/index.php?search=Nigel%20Farage</x:v>
      </x:c>
      <x:c r="M105" s="2" t="str">
        <x:v>대표 공적 활동 이력; 시점별 변화 미반영</x:v>
      </x:c>
      <x:c r="N105" s="11"/>
      <x:c r="O105" s="11"/>
      <x:c r="P105" s="2" t="str">
        <x:v>미검토</x:v>
      </x:c>
      <x:c r="Q105" s="2"/>
      <x:c r="R105" s="10"/>
      <x:c r="S105" s="2" t="str">
        <x:v>공개 정책·저술 이력의 거친 편집 추정; OC-0.2 문항 채점 아님</x:v>
      </x:c>
    </x:row>
    <x:row r="106" ht="38" customHeight="1">
      <x:c r="A106" s="2" t="str">
        <x:v>F105</x:v>
      </x:c>
      <x:c r="B106" s="7" t="str">
        <x:v>워런 버핏</x:v>
      </x:c>
      <x:c r="C106" s="7" t="str">
        <x:v>Warren Buffett</x:v>
      </x:c>
      <x:c r="D106" s="2" t="str">
        <x:v>미국</x:v>
      </x:c>
      <x:c r="E106" s="2" t="str">
        <x:v>기업/사업가</x:v>
      </x:c>
      <x:c r="F106" s="11" t="n">
        <x:v>-10</x:v>
      </x:c>
      <x:c r="G106" s="11" t="n">
        <x:v>-30</x:v>
      </x:c>
      <x:c r="H106" s="2" t="str">
        <x:v>AI 편집 초안</x:v>
      </x:c>
      <x:c r="I106" s="7" t="str">
        <x:v>시장경제와 고소득층 과세·사회적 기회</x:v>
      </x:c>
      <x:c r="J106" s="2"/>
      <x:c r="K106" s="2"/>
      <x:c r="L106" s="2" t="str">
        <x:v>https://en.wikipedia.org/w/index.php?search=Warren%20Buffett</x:v>
      </x:c>
      <x:c r="M106" s="2" t="str">
        <x:v>대표 공적 활동 이력; 시점별 변화 미반영</x:v>
      </x:c>
      <x:c r="N106" s="11"/>
      <x:c r="O106" s="11"/>
      <x:c r="P106" s="2" t="str">
        <x:v>미검토</x:v>
      </x:c>
      <x:c r="Q106" s="2"/>
      <x:c r="R106" s="10"/>
      <x:c r="S106" s="2" t="str">
        <x:v>공개 정책·저술 이력의 거친 편집 추정; OC-0.2 문항 채점 아님</x:v>
      </x:c>
    </x:row>
    <x:row r="107" ht="38" customHeight="1">
      <x:c r="A107" s="2" t="str">
        <x:v>F106</x:v>
      </x:c>
      <x:c r="B107" s="7" t="str">
        <x:v>빌 게이츠</x:v>
      </x:c>
      <x:c r="C107" s="7" t="str">
        <x:v>Bill Gates</x:v>
      </x:c>
      <x:c r="D107" s="2" t="str">
        <x:v>미국</x:v>
      </x:c>
      <x:c r="E107" s="2" t="str">
        <x:v>기업/사업가</x:v>
      </x:c>
      <x:c r="F107" s="11" t="n">
        <x:v>-20</x:v>
      </x:c>
      <x:c r="G107" s="11" t="n">
        <x:v>-40</x:v>
      </x:c>
      <x:c r="H107" s="2" t="str">
        <x:v>AI 편집 초안</x:v>
      </x:c>
      <x:c r="I107" s="7" t="str">
        <x:v>시장혁신·공공보건 및 기후정책과 사회적 기회</x:v>
      </x:c>
      <x:c r="J107" s="2"/>
      <x:c r="K107" s="2"/>
      <x:c r="L107" s="2" t="str">
        <x:v>https://en.wikipedia.org/w/index.php?search=Bill%20Gates</x:v>
      </x:c>
      <x:c r="M107" s="2" t="str">
        <x:v>대표 공적 활동 이력; 시점별 변화 미반영</x:v>
      </x:c>
      <x:c r="N107" s="11"/>
      <x:c r="O107" s="11"/>
      <x:c r="P107" s="2" t="str">
        <x:v>미검토</x:v>
      </x:c>
      <x:c r="Q107" s="2"/>
      <x:c r="R107" s="10"/>
      <x:c r="S107" s="2" t="str">
        <x:v>공개 정책·저술 이력의 거친 편집 추정; OC-0.2 문항 채점 아님</x:v>
      </x:c>
    </x:row>
    <x:row r="108" ht="38" customHeight="1">
      <x:c r="A108" s="2" t="str">
        <x:v>F107</x:v>
      </x:c>
      <x:c r="B108" s="7" t="str">
        <x:v>닉 클레그</x:v>
      </x:c>
      <x:c r="C108" s="7" t="str">
        <x:v>Nick Clegg</x:v>
      </x:c>
      <x:c r="D108" s="2" t="str">
        <x:v>영국</x:v>
      </x:c>
      <x:c r="E108" s="2" t="str">
        <x:v>정치인</x:v>
      </x:c>
      <x:c r="F108" s="11" t="n">
        <x:v>30</x:v>
      </x:c>
      <x:c r="G108" s="11" t="n">
        <x:v>-50</x:v>
      </x:c>
      <x:c r="H108" s="2" t="str">
        <x:v>AI 편집 초안</x:v>
      </x:c>
      <x:c r="I108" s="7" t="str">
        <x:v>시장적 자유주의와 시민권</x:v>
      </x:c>
      <x:c r="J108" s="2"/>
      <x:c r="K108" s="2"/>
      <x:c r="L108" s="2" t="str">
        <x:v>https://en.wikipedia.org/w/index.php?search=Nick%20Clegg</x:v>
      </x:c>
      <x:c r="M108" s="2" t="str">
        <x:v>대표 공적 활동 이력; 시점별 변화 미반영</x:v>
      </x:c>
      <x:c r="N108" s="11"/>
      <x:c r="O108" s="11"/>
      <x:c r="P108" s="2" t="str">
        <x:v>미검토</x:v>
      </x:c>
      <x:c r="Q108" s="2"/>
      <x:c r="R108" s="10"/>
      <x:c r="S108" s="2" t="str">
        <x:v>공개 정책·저술 이력의 거친 편집 추정; OC-0.2 문항 채점 아님</x:v>
      </x:c>
    </x:row>
    <x:row r="109" ht="38" customHeight="1">
      <x:c r="A109" s="2" t="str">
        <x:v>F108</x:v>
      </x:c>
      <x:c r="B109" s="7" t="str">
        <x:v>캐럴라인 루커스</x:v>
      </x:c>
      <x:c r="C109" s="7" t="str">
        <x:v>Caroline Lucas</x:v>
      </x:c>
      <x:c r="D109" s="2" t="str">
        <x:v>영국</x:v>
      </x:c>
      <x:c r="E109" s="2" t="str">
        <x:v>정치인</x:v>
      </x:c>
      <x:c r="F109" s="11" t="n">
        <x:v>-70</x:v>
      </x:c>
      <x:c r="G109" s="11" t="n">
        <x:v>-60</x:v>
      </x:c>
      <x:c r="H109" s="2" t="str">
        <x:v>AI 편집 초안</x:v>
      </x:c>
      <x:c r="I109" s="7" t="str">
        <x:v>환경규제·재분배와 시민적 자유</x:v>
      </x:c>
      <x:c r="J109" s="2"/>
      <x:c r="K109" s="2"/>
      <x:c r="L109" s="2" t="str">
        <x:v>https://en.wikipedia.org/w/index.php?search=Caroline%20Lucas</x:v>
      </x:c>
      <x:c r="M109" s="2" t="str">
        <x:v>대표 공적 활동 이력; 시점별 변화 미반영</x:v>
      </x:c>
      <x:c r="N109" s="11"/>
      <x:c r="O109" s="11"/>
      <x:c r="P109" s="2" t="str">
        <x:v>미검토</x:v>
      </x:c>
      <x:c r="Q109" s="2"/>
      <x:c r="R109" s="10"/>
      <x:c r="S109" s="2" t="str">
        <x:v>공개 정책·저술 이력의 거친 편집 추정; OC-0.2 문항 채점 아님</x:v>
      </x:c>
    </x:row>
    <x:row r="110" ht="38" customHeight="1">
      <x:c r="A110" s="2" t="str">
        <x:v>F109</x:v>
      </x:c>
      <x:c r="B110" s="7" t="str">
        <x:v>니컬라 스터전</x:v>
      </x:c>
      <x:c r="C110" s="7" t="str">
        <x:v>Nicola Sturgeon</x:v>
      </x:c>
      <x:c r="D110" s="2" t="str">
        <x:v>영국</x:v>
      </x:c>
      <x:c r="E110" s="2" t="str">
        <x:v>정치인</x:v>
      </x:c>
      <x:c r="F110" s="11" t="n">
        <x:v>-40</x:v>
      </x:c>
      <x:c r="G110" s="11" t="n">
        <x:v>-40</x:v>
      </x:c>
      <x:c r="H110" s="2" t="str">
        <x:v>AI 편집 초안</x:v>
      </x:c>
      <x:c r="I110" s="7" t="str">
        <x:v>사회민주주의와 사회적 자유</x:v>
      </x:c>
      <x:c r="J110" s="2"/>
      <x:c r="K110" s="2"/>
      <x:c r="L110" s="2" t="str">
        <x:v>https://en.wikipedia.org/w/index.php?search=Nicola%20Sturgeon</x:v>
      </x:c>
      <x:c r="M110" s="2" t="str">
        <x:v>대표 공적 활동 이력; 시점별 변화 미반영</x:v>
      </x:c>
      <x:c r="N110" s="11"/>
      <x:c r="O110" s="11"/>
      <x:c r="P110" s="2" t="str">
        <x:v>미검토</x:v>
      </x:c>
      <x:c r="Q110" s="2"/>
      <x:c r="R110" s="10"/>
      <x:c r="S110" s="2" t="str">
        <x:v>공개 정책·저술 이력의 거친 편집 추정; OC-0.2 문항 채점 아님</x:v>
      </x:c>
    </x:row>
    <x:row r="111" ht="38" customHeight="1">
      <x:c r="A111" s="2" t="str">
        <x:v>F110</x:v>
      </x:c>
      <x:c r="B111" s="7" t="str">
        <x:v>앨릭스 새먼드</x:v>
      </x:c>
      <x:c r="C111" s="7" t="str">
        <x:v>Alex Salmond</x:v>
      </x:c>
      <x:c r="D111" s="2" t="str">
        <x:v>영국</x:v>
      </x:c>
      <x:c r="E111" s="2" t="str">
        <x:v>정치인</x:v>
      </x:c>
      <x:c r="F111" s="11" t="n">
        <x:v>-30</x:v>
      </x:c>
      <x:c r="G111" s="11" t="n">
        <x:v>-30</x:v>
      </x:c>
      <x:c r="H111" s="2" t="str">
        <x:v>AI 편집 초안</x:v>
      </x:c>
      <x:c r="I111" s="7" t="str">
        <x:v>사회정책·분권과 독립운동</x:v>
      </x:c>
      <x:c r="J111" s="2"/>
      <x:c r="K111" s="2"/>
      <x:c r="L111" s="2" t="str">
        <x:v>https://en.wikipedia.org/w/index.php?search=Alex%20Salmond</x:v>
      </x:c>
      <x:c r="M111" s="2" t="str">
        <x:v>대표 공적 활동 이력; 시점별 변화 미반영</x:v>
      </x:c>
      <x:c r="N111" s="11"/>
      <x:c r="O111" s="11"/>
      <x:c r="P111" s="2" t="str">
        <x:v>미검토</x:v>
      </x:c>
      <x:c r="Q111" s="2"/>
      <x:c r="R111" s="10"/>
      <x:c r="S111" s="2" t="str">
        <x:v>공개 정책·저술 이력의 거친 편집 추정; OC-0.2 문항 채점 아님</x:v>
      </x:c>
    </x:row>
    <x:row r="112" ht="38" customHeight="1">
      <x:c r="A112" s="2" t="str">
        <x:v>F111</x:v>
      </x:c>
      <x:c r="B112" s="7" t="str">
        <x:v>샤를 드골</x:v>
      </x:c>
      <x:c r="C112" s="7" t="str">
        <x:v>Charles de Gaulle</x:v>
      </x:c>
      <x:c r="D112" s="2" t="str">
        <x:v>프랑스</x:v>
      </x:c>
      <x:c r="E112" s="2" t="str">
        <x:v>정치인</x:v>
      </x:c>
      <x:c r="F112" s="11" t="n">
        <x:v>-30</x:v>
      </x:c>
      <x:c r="G112" s="11" t="n">
        <x:v>50</x:v>
      </x:c>
      <x:c r="H112" s="2" t="str">
        <x:v>AI 편집 초안</x:v>
      </x:c>
      <x:c r="I112" s="7" t="str">
        <x:v>국가 주도 산업정책과 강한 행정부</x:v>
      </x:c>
      <x:c r="J112" s="2"/>
      <x:c r="K112" s="2"/>
      <x:c r="L112" s="2" t="str">
        <x:v>https://en.wikipedia.org/w/index.php?search=Charles%20de%20Gaulle</x:v>
      </x:c>
      <x:c r="M112" s="2" t="str">
        <x:v>대표 공적 활동 이력; 시점별 변화 미반영</x:v>
      </x:c>
      <x:c r="N112" s="11"/>
      <x:c r="O112" s="11"/>
      <x:c r="P112" s="2" t="str">
        <x:v>미검토</x:v>
      </x:c>
      <x:c r="Q112" s="2"/>
      <x:c r="R112" s="10"/>
      <x:c r="S112" s="2" t="str">
        <x:v>공개 정책·저술 이력의 거친 편집 추정; OC-0.2 문항 채점 아님</x:v>
      </x:c>
    </x:row>
    <x:row r="113" ht="38" customHeight="1">
      <x:c r="A113" s="2" t="str">
        <x:v>F112</x:v>
      </x:c>
      <x:c r="B113" s="7" t="str">
        <x:v>조르주 퐁피두</x:v>
      </x:c>
      <x:c r="C113" s="7" t="str">
        <x:v>Georges Pompidou</x:v>
      </x:c>
      <x:c r="D113" s="2" t="str">
        <x:v>프랑스</x:v>
      </x:c>
      <x:c r="E113" s="2" t="str">
        <x:v>정치인</x:v>
      </x:c>
      <x:c r="F113" s="11" t="n">
        <x:v>-20</x:v>
      </x:c>
      <x:c r="G113" s="11" t="n">
        <x:v>30</x:v>
      </x:c>
      <x:c r="H113" s="2" t="str">
        <x:v>AI 편집 초안</x:v>
      </x:c>
      <x:c r="I113" s="7" t="str">
        <x:v>산업육성·혼합경제와 국가질서</x:v>
      </x:c>
      <x:c r="J113" s="2"/>
      <x:c r="K113" s="2"/>
      <x:c r="L113" s="2" t="str">
        <x:v>https://en.wikipedia.org/w/index.php?search=Georges%20Pompidou</x:v>
      </x:c>
      <x:c r="M113" s="2" t="str">
        <x:v>대표 공적 활동 이력; 시점별 변화 미반영</x:v>
      </x:c>
      <x:c r="N113" s="11"/>
      <x:c r="O113" s="11"/>
      <x:c r="P113" s="2" t="str">
        <x:v>미검토</x:v>
      </x:c>
      <x:c r="Q113" s="2"/>
      <x:c r="R113" s="10"/>
      <x:c r="S113" s="2" t="str">
        <x:v>공개 정책·저술 이력의 거친 편집 추정; OC-0.2 문항 채점 아님</x:v>
      </x:c>
    </x:row>
    <x:row r="114" ht="38" customHeight="1">
      <x:c r="A114" s="2" t="str">
        <x:v>F113</x:v>
      </x:c>
      <x:c r="B114" s="7" t="str">
        <x:v>닉 하나우어</x:v>
      </x:c>
      <x:c r="C114" s="7" t="str">
        <x:v>Nick Hanauer</x:v>
      </x:c>
      <x:c r="D114" s="2" t="str">
        <x:v>미국</x:v>
      </x:c>
      <x:c r="E114" s="2" t="str">
        <x:v>기업/사업가</x:v>
      </x:c>
      <x:c r="F114" s="11" t="n">
        <x:v>-50</x:v>
      </x:c>
      <x:c r="G114" s="11" t="n">
        <x:v>-40</x:v>
      </x:c>
      <x:c r="H114" s="2" t="str">
        <x:v>AI 편집 초안</x:v>
      </x:c>
      <x:c r="I114" s="7" t="str">
        <x:v>최저임금·고소득층 과세와 포용적 시장경제</x:v>
      </x:c>
      <x:c r="J114" s="2"/>
      <x:c r="K114" s="2"/>
      <x:c r="L114" s="2" t="str">
        <x:v>https://en.wikipedia.org/w/index.php?search=Nick%20Hanauer</x:v>
      </x:c>
      <x:c r="M114" s="2" t="str">
        <x:v>대표 공적 활동 이력; 시점별 변화 미반영</x:v>
      </x:c>
      <x:c r="N114" s="11"/>
      <x:c r="O114" s="11"/>
      <x:c r="P114" s="2" t="str">
        <x:v>미검토</x:v>
      </x:c>
      <x:c r="Q114" s="2"/>
      <x:c r="R114" s="10"/>
      <x:c r="S114" s="2" t="str">
        <x:v>공개 정책·저술 이력의 거친 편집 추정; OC-0.2 문항 채점 아님</x:v>
      </x:c>
    </x:row>
    <x:row r="115" ht="38" customHeight="1">
      <x:c r="A115" s="2" t="str">
        <x:v>F114</x:v>
      </x:c>
      <x:c r="B115" s="7" t="str">
        <x:v>프랑수아 미테랑</x:v>
      </x:c>
      <x:c r="C115" s="7" t="str">
        <x:v>Francois Mitterrand</x:v>
      </x:c>
      <x:c r="D115" s="2" t="str">
        <x:v>프랑스</x:v>
      </x:c>
      <x:c r="E115" s="2" t="str">
        <x:v>정치인</x:v>
      </x:c>
      <x:c r="F115" s="11" t="n">
        <x:v>-50</x:v>
      </x:c>
      <x:c r="G115" s="11" t="n">
        <x:v>-20</x:v>
      </x:c>
      <x:c r="H115" s="2" t="str">
        <x:v>AI 편집 초안</x:v>
      </x:c>
      <x:c r="I115" s="7" t="str">
        <x:v>국유화·복지와 사회적 자유화</x:v>
      </x:c>
      <x:c r="J115" s="2"/>
      <x:c r="K115" s="2"/>
      <x:c r="L115" s="2" t="str">
        <x:v>https://en.wikipedia.org/w/index.php?search=Francois%20Mitterrand</x:v>
      </x:c>
      <x:c r="M115" s="2" t="str">
        <x:v>대표 공적 활동 이력; 시점별 변화 미반영</x:v>
      </x:c>
      <x:c r="N115" s="11"/>
      <x:c r="O115" s="11"/>
      <x:c r="P115" s="2" t="str">
        <x:v>미검토</x:v>
      </x:c>
      <x:c r="Q115" s="2"/>
      <x:c r="R115" s="10"/>
      <x:c r="S115" s="2" t="str">
        <x:v>공개 정책·저술 이력의 거친 편집 추정; OC-0.2 문항 채점 아님</x:v>
      </x:c>
    </x:row>
    <x:row r="116" ht="38" customHeight="1">
      <x:c r="A116" s="2" t="str">
        <x:v>F115</x:v>
      </x:c>
      <x:c r="B116" s="7" t="str">
        <x:v>자크 시라크</x:v>
      </x:c>
      <x:c r="C116" s="7" t="str">
        <x:v>Jacques Chirac</x:v>
      </x:c>
      <x:c r="D116" s="2" t="str">
        <x:v>프랑스</x:v>
      </x:c>
      <x:c r="E116" s="2" t="str">
        <x:v>정치인</x:v>
      </x:c>
      <x:c r="F116" s="11" t="n">
        <x:v>0</x:v>
      </x:c>
      <x:c r="G116" s="11" t="n">
        <x:v>20</x:v>
      </x:c>
      <x:c r="H116" s="2" t="str">
        <x:v>AI 편집 초안</x:v>
      </x:c>
      <x:c r="I116" s="7" t="str">
        <x:v>혼합경제와 공화국 제도</x:v>
      </x:c>
      <x:c r="J116" s="2"/>
      <x:c r="K116" s="2"/>
      <x:c r="L116" s="2" t="str">
        <x:v>https://en.wikipedia.org/w/index.php?search=Jacques%20Chirac</x:v>
      </x:c>
      <x:c r="M116" s="2" t="str">
        <x:v>대표 공적 활동 이력; 시점별 변화 미반영</x:v>
      </x:c>
      <x:c r="N116" s="11"/>
      <x:c r="O116" s="11"/>
      <x:c r="P116" s="2" t="str">
        <x:v>미검토</x:v>
      </x:c>
      <x:c r="Q116" s="2"/>
      <x:c r="R116" s="10"/>
      <x:c r="S116" s="2" t="str">
        <x:v>공개 정책·저술 이력의 거친 편집 추정; OC-0.2 문항 채점 아님</x:v>
      </x:c>
    </x:row>
    <x:row r="117" ht="38" customHeight="1">
      <x:c r="A117" s="2" t="str">
        <x:v>F116</x:v>
      </x:c>
      <x:c r="B117" s="7" t="str">
        <x:v>니콜라 사르코지</x:v>
      </x:c>
      <x:c r="C117" s="7" t="str">
        <x:v>Nicolas Sarkozy</x:v>
      </x:c>
      <x:c r="D117" s="2" t="str">
        <x:v>프랑스</x:v>
      </x:c>
      <x:c r="E117" s="2" t="str">
        <x:v>정치인</x:v>
      </x:c>
      <x:c r="F117" s="11" t="n">
        <x:v>40</x:v>
      </x:c>
      <x:c r="G117" s="11" t="n">
        <x:v>40</x:v>
      </x:c>
      <x:c r="H117" s="2" t="str">
        <x:v>AI 편집 초안</x:v>
      </x:c>
      <x:c r="I117" s="7" t="str">
        <x:v>시장개혁과 치안·이민정책</x:v>
      </x:c>
      <x:c r="J117" s="2"/>
      <x:c r="K117" s="2"/>
      <x:c r="L117" s="2" t="str">
        <x:v>https://en.wikipedia.org/w/index.php?search=Nicolas%20Sarkozy</x:v>
      </x:c>
      <x:c r="M117" s="2" t="str">
        <x:v>대표 공적 활동 이력; 시점별 변화 미반영</x:v>
      </x:c>
      <x:c r="N117" s="11"/>
      <x:c r="O117" s="11"/>
      <x:c r="P117" s="2" t="str">
        <x:v>미검토</x:v>
      </x:c>
      <x:c r="Q117" s="2"/>
      <x:c r="R117" s="10"/>
      <x:c r="S117" s="2" t="str">
        <x:v>공개 정책·저술 이력의 거친 편집 추정; OC-0.2 문항 채점 아님</x:v>
      </x:c>
    </x:row>
    <x:row r="118" ht="38" customHeight="1">
      <x:c r="A118" s="2" t="str">
        <x:v>F117</x:v>
      </x:c>
      <x:c r="B118" s="7" t="str">
        <x:v>프랑수아 올랑드</x:v>
      </x:c>
      <x:c r="C118" s="7" t="str">
        <x:v>Francois Hollande</x:v>
      </x:c>
      <x:c r="D118" s="2" t="str">
        <x:v>프랑스</x:v>
      </x:c>
      <x:c r="E118" s="2" t="str">
        <x:v>정치인</x:v>
      </x:c>
      <x:c r="F118" s="11" t="n">
        <x:v>-30</x:v>
      </x:c>
      <x:c r="G118" s="11" t="n">
        <x:v>-30</x:v>
      </x:c>
      <x:c r="H118" s="2" t="str">
        <x:v>AI 편집 초안</x:v>
      </x:c>
      <x:c r="I118" s="7" t="str">
        <x:v>재분배·공공정책과 사회적 자유</x:v>
      </x:c>
      <x:c r="J118" s="2"/>
      <x:c r="K118" s="2"/>
      <x:c r="L118" s="2" t="str">
        <x:v>https://en.wikipedia.org/w/index.php?search=Francois%20Hollande</x:v>
      </x:c>
      <x:c r="M118" s="2" t="str">
        <x:v>대표 공적 활동 이력; 시점별 변화 미반영</x:v>
      </x:c>
      <x:c r="N118" s="11"/>
      <x:c r="O118" s="11"/>
      <x:c r="P118" s="2" t="str">
        <x:v>미검토</x:v>
      </x:c>
      <x:c r="Q118" s="2"/>
      <x:c r="R118" s="10"/>
      <x:c r="S118" s="2" t="str">
        <x:v>공개 정책·저술 이력의 거친 편집 추정; OC-0.2 문항 채점 아님</x:v>
      </x:c>
    </x:row>
    <x:row r="119" ht="38" customHeight="1">
      <x:c r="A119" s="2" t="str">
        <x:v>F118</x:v>
      </x:c>
      <x:c r="B119" s="7" t="str">
        <x:v>에마뉘엘 마크롱</x:v>
      </x:c>
      <x:c r="C119" s="7" t="str">
        <x:v>Emmanuel Macron</x:v>
      </x:c>
      <x:c r="D119" s="2" t="str">
        <x:v>프랑스</x:v>
      </x:c>
      <x:c r="E119" s="2" t="str">
        <x:v>정치인</x:v>
      </x:c>
      <x:c r="F119" s="11" t="n">
        <x:v>40</x:v>
      </x:c>
      <x:c r="G119" s="11" t="n">
        <x:v>20</x:v>
      </x:c>
      <x:c r="H119" s="2" t="str">
        <x:v>AI 편집 초안</x:v>
      </x:c>
      <x:c r="I119" s="7" t="str">
        <x:v>노동시장·연금 개혁과 행정 중심 정책</x:v>
      </x:c>
      <x:c r="J119" s="2"/>
      <x:c r="K119" s="2"/>
      <x:c r="L119" s="2" t="str">
        <x:v>https://en.wikipedia.org/w/index.php?search=Emmanuel%20Macron</x:v>
      </x:c>
      <x:c r="M119" s="2" t="str">
        <x:v>대표 공적 활동 이력; 시점별 변화 미반영</x:v>
      </x:c>
      <x:c r="N119" s="11"/>
      <x:c r="O119" s="11"/>
      <x:c r="P119" s="2" t="str">
        <x:v>미검토</x:v>
      </x:c>
      <x:c r="Q119" s="2"/>
      <x:c r="R119" s="10"/>
      <x:c r="S119" s="2" t="str">
        <x:v>공개 정책·저술 이력의 거친 편집 추정; OC-0.2 문항 채점 아님</x:v>
      </x:c>
    </x:row>
    <x:row r="120" ht="38" customHeight="1">
      <x:c r="A120" s="2" t="str">
        <x:v>F119</x:v>
      </x:c>
      <x:c r="B120" s="7" t="str">
        <x:v>마린 르펜</x:v>
      </x:c>
      <x:c r="C120" s="7" t="str">
        <x:v>Marine Le Pen</x:v>
      </x:c>
      <x:c r="D120" s="2" t="str">
        <x:v>프랑스</x:v>
      </x:c>
      <x:c r="E120" s="2" t="str">
        <x:v>정치인</x:v>
      </x:c>
      <x:c r="F120" s="11" t="n">
        <x:v>-10</x:v>
      </x:c>
      <x:c r="G120" s="11" t="n">
        <x:v>60</x:v>
      </x:c>
      <x:c r="H120" s="2" t="str">
        <x:v>AI 편집 초안</x:v>
      </x:c>
      <x:c r="I120" s="7" t="str">
        <x:v>경제 보호·복지와 이민·국가질서</x:v>
      </x:c>
      <x:c r="J120" s="2"/>
      <x:c r="K120" s="2"/>
      <x:c r="L120" s="2" t="str">
        <x:v>https://en.wikipedia.org/w/index.php?search=Marine%20Le%20Pen</x:v>
      </x:c>
      <x:c r="M120" s="2" t="str">
        <x:v>대표 공적 활동 이력; 시점별 변화 미반영</x:v>
      </x:c>
      <x:c r="N120" s="11"/>
      <x:c r="O120" s="11"/>
      <x:c r="P120" s="2" t="str">
        <x:v>미검토</x:v>
      </x:c>
      <x:c r="Q120" s="2"/>
      <x:c r="R120" s="10"/>
      <x:c r="S120" s="2" t="str">
        <x:v>공개 정책·저술 이력의 거친 편집 추정; OC-0.2 문항 채점 아님</x:v>
      </x:c>
    </x:row>
    <x:row r="121" ht="38" customHeight="1">
      <x:c r="A121" s="2" t="str">
        <x:v>F120</x:v>
      </x:c>
      <x:c r="B121" s="7" t="str">
        <x:v>장마리 르펜</x:v>
      </x:c>
      <x:c r="C121" s="7" t="str">
        <x:v>Jean-Marie Le Pen</x:v>
      </x:c>
      <x:c r="D121" s="2" t="str">
        <x:v>프랑스</x:v>
      </x:c>
      <x:c r="E121" s="2" t="str">
        <x:v>정치인</x:v>
      </x:c>
      <x:c r="F121" s="11" t="n">
        <x:v>40</x:v>
      </x:c>
      <x:c r="G121" s="11" t="n">
        <x:v>80</x:v>
      </x:c>
      <x:c r="H121" s="2" t="str">
        <x:v>AI 편집 초안</x:v>
      </x:c>
      <x:c r="I121" s="7" t="str">
        <x:v>경제 보수와 강한 민족주의</x:v>
      </x:c>
      <x:c r="J121" s="2"/>
      <x:c r="K121" s="2"/>
      <x:c r="L121" s="2" t="str">
        <x:v>https://en.wikipedia.org/w/index.php?search=Jean-Marie%20Le%20Pen</x:v>
      </x:c>
      <x:c r="M121" s="2" t="str">
        <x:v>대표 공적 활동 이력; 시점별 변화 미반영</x:v>
      </x:c>
      <x:c r="N121" s="11"/>
      <x:c r="O121" s="11"/>
      <x:c r="P121" s="2" t="str">
        <x:v>미검토</x:v>
      </x:c>
      <x:c r="Q121" s="2"/>
      <x:c r="R121" s="10"/>
      <x:c r="S121" s="2" t="str">
        <x:v>공개 정책·저술 이력의 거친 편집 추정; OC-0.2 문항 채점 아님</x:v>
      </x:c>
    </x:row>
    <x:row r="122" ht="38" customHeight="1">
      <x:c r="A122" s="2" t="str">
        <x:v>F121</x:v>
      </x:c>
      <x:c r="B122" s="7" t="str">
        <x:v>장뤼크 멜랑숑</x:v>
      </x:c>
      <x:c r="C122" s="7" t="str">
        <x:v>Jean-Luc Melenchon</x:v>
      </x:c>
      <x:c r="D122" s="2" t="str">
        <x:v>프랑스</x:v>
      </x:c>
      <x:c r="E122" s="2" t="str">
        <x:v>정치인</x:v>
      </x:c>
      <x:c r="F122" s="11" t="n">
        <x:v>-80</x:v>
      </x:c>
      <x:c r="G122" s="11" t="n">
        <x:v>-40</x:v>
      </x:c>
      <x:c r="H122" s="2" t="str">
        <x:v>AI 편집 초안</x:v>
      </x:c>
      <x:c r="I122" s="7" t="str">
        <x:v>공공경제·재분배와 시민적 자유</x:v>
      </x:c>
      <x:c r="J122" s="2"/>
      <x:c r="K122" s="2"/>
      <x:c r="L122" s="2" t="str">
        <x:v>https://en.wikipedia.org/w/index.php?search=Jean-Luc%20Melenchon</x:v>
      </x:c>
      <x:c r="M122" s="2" t="str">
        <x:v>대표 공적 활동 이력; 시점별 변화 미반영</x:v>
      </x:c>
      <x:c r="N122" s="11"/>
      <x:c r="O122" s="11"/>
      <x:c r="P122" s="2" t="str">
        <x:v>미검토</x:v>
      </x:c>
      <x:c r="Q122" s="2"/>
      <x:c r="R122" s="10"/>
      <x:c r="S122" s="2" t="str">
        <x:v>공개 정책·저술 이력의 거친 편집 추정; OC-0.2 문항 채점 아님</x:v>
      </x:c>
    </x:row>
    <x:row r="123" ht="38" customHeight="1">
      <x:c r="A123" s="2" t="str">
        <x:v>F122</x:v>
      </x:c>
      <x:c r="B123" s="7" t="str">
        <x:v>리오넬 조스팽</x:v>
      </x:c>
      <x:c r="C123" s="7" t="str">
        <x:v>Lionel Jospin</x:v>
      </x:c>
      <x:c r="D123" s="2" t="str">
        <x:v>프랑스</x:v>
      </x:c>
      <x:c r="E123" s="2" t="str">
        <x:v>정치인</x:v>
      </x:c>
      <x:c r="F123" s="11" t="n">
        <x:v>-40</x:v>
      </x:c>
      <x:c r="G123" s="11" t="n">
        <x:v>-30</x:v>
      </x:c>
      <x:c r="H123" s="2" t="str">
        <x:v>AI 편집 초안</x:v>
      </x:c>
      <x:c r="I123" s="7" t="str">
        <x:v>사회민주주의·노동정책</x:v>
      </x:c>
      <x:c r="J123" s="2"/>
      <x:c r="K123" s="2"/>
      <x:c r="L123" s="2" t="str">
        <x:v>https://en.wikipedia.org/w/index.php?search=Lionel%20Jospin</x:v>
      </x:c>
      <x:c r="M123" s="2" t="str">
        <x:v>대표 공적 활동 이력; 시점별 변화 미반영</x:v>
      </x:c>
      <x:c r="N123" s="11"/>
      <x:c r="O123" s="11"/>
      <x:c r="P123" s="2" t="str">
        <x:v>미검토</x:v>
      </x:c>
      <x:c r="Q123" s="2"/>
      <x:c r="R123" s="10"/>
      <x:c r="S123" s="2" t="str">
        <x:v>공개 정책·저술 이력의 거친 편집 추정; OC-0.2 문항 채점 아님</x:v>
      </x:c>
    </x:row>
    <x:row r="124" ht="38" customHeight="1">
      <x:c r="A124" s="2" t="str">
        <x:v>F123</x:v>
      </x:c>
      <x:c r="B124" s="7" t="str">
        <x:v>미리엄 애덜슨</x:v>
      </x:c>
      <x:c r="C124" s="7" t="str">
        <x:v>Miriam Adelson</x:v>
      </x:c>
      <x:c r="D124" s="2" t="str">
        <x:v>미국/이스라엘</x:v>
      </x:c>
      <x:c r="E124" s="2" t="str">
        <x:v>기업/사업가</x:v>
      </x:c>
      <x:c r="F124" s="11" t="n">
        <x:v>60</x:v>
      </x:c>
      <x:c r="G124" s="11" t="n">
        <x:v>70</x:v>
      </x:c>
      <x:c r="H124" s="2" t="str">
        <x:v>AI 편집 초안</x:v>
      </x:c>
      <x:c r="I124" s="7" t="str">
        <x:v>기업활동·보수적 경제정책과 강경 안보 정치활동</x:v>
      </x:c>
      <x:c r="J124" s="2"/>
      <x:c r="K124" s="2"/>
      <x:c r="L124" s="2" t="str">
        <x:v>https://en.wikipedia.org/w/index.php?search=Miriam%20Adelson</x:v>
      </x:c>
      <x:c r="M124" s="2" t="str">
        <x:v>대표 공적 활동 이력; 시점별 변화 미반영</x:v>
      </x:c>
      <x:c r="N124" s="11"/>
      <x:c r="O124" s="11"/>
      <x:c r="P124" s="2" t="str">
        <x:v>미검토</x:v>
      </x:c>
      <x:c r="Q124" s="2"/>
      <x:c r="R124" s="10"/>
      <x:c r="S124" s="2" t="str">
        <x:v>공개 정책·저술 이력의 거친 편집 추정; OC-0.2 문항 채점 아님</x:v>
      </x:c>
    </x:row>
    <x:row r="125" ht="38" customHeight="1">
      <x:c r="A125" s="2" t="str">
        <x:v>F124</x:v>
      </x:c>
      <x:c r="B125" s="7" t="str">
        <x:v>레옹 블룸</x:v>
      </x:c>
      <x:c r="C125" s="7" t="str">
        <x:v>Leon Blum</x:v>
      </x:c>
      <x:c r="D125" s="2" t="str">
        <x:v>프랑스</x:v>
      </x:c>
      <x:c r="E125" s="2" t="str">
        <x:v>정치인</x:v>
      </x:c>
      <x:c r="F125" s="11" t="n">
        <x:v>-70</x:v>
      </x:c>
      <x:c r="G125" s="11" t="n">
        <x:v>-30</x:v>
      </x:c>
      <x:c r="H125" s="2" t="str">
        <x:v>AI 편집 초안</x:v>
      </x:c>
      <x:c r="I125" s="7" t="str">
        <x:v>인민전선·노동권과 민주적 사회주의</x:v>
      </x:c>
      <x:c r="J125" s="2"/>
      <x:c r="K125" s="2"/>
      <x:c r="L125" s="2" t="str">
        <x:v>https://en.wikipedia.org/w/index.php?search=Leon%20Blum</x:v>
      </x:c>
      <x:c r="M125" s="2" t="str">
        <x:v>대표 공적 활동 이력; 시점별 변화 미반영</x:v>
      </x:c>
      <x:c r="N125" s="11"/>
      <x:c r="O125" s="11"/>
      <x:c r="P125" s="2" t="str">
        <x:v>미검토</x:v>
      </x:c>
      <x:c r="Q125" s="2"/>
      <x:c r="R125" s="10"/>
      <x:c r="S125" s="2" t="str">
        <x:v>공개 정책·저술 이력의 거친 편집 추정; OC-0.2 문항 채점 아님</x:v>
      </x:c>
    </x:row>
    <x:row r="126" ht="38" customHeight="1">
      <x:c r="A126" s="2" t="str">
        <x:v>F125</x:v>
      </x:c>
      <x:c r="B126" s="7" t="str">
        <x:v>셸던 애덜슨</x:v>
      </x:c>
      <x:c r="C126" s="7" t="str">
        <x:v>Sheldon Adelson</x:v>
      </x:c>
      <x:c r="D126" s="2" t="str">
        <x:v>미국</x:v>
      </x:c>
      <x:c r="E126" s="2" t="str">
        <x:v>기업/사업가</x:v>
      </x:c>
      <x:c r="F126" s="11" t="n">
        <x:v>60</x:v>
      </x:c>
      <x:c r="G126" s="11" t="n">
        <x:v>70</x:v>
      </x:c>
      <x:c r="H126" s="2" t="str">
        <x:v>AI 편집 초안</x:v>
      </x:c>
      <x:c r="I126" s="7" t="str">
        <x:v>시장경제·감세와 강경 안보정책 지지</x:v>
      </x:c>
      <x:c r="J126" s="2"/>
      <x:c r="K126" s="2"/>
      <x:c r="L126" s="2" t="str">
        <x:v>https://en.wikipedia.org/w/index.php?search=Sheldon%20Adelson</x:v>
      </x:c>
      <x:c r="M126" s="2" t="str">
        <x:v>대표 공적 활동 이력; 시점별 변화 미반영</x:v>
      </x:c>
      <x:c r="N126" s="11"/>
      <x:c r="O126" s="11"/>
      <x:c r="P126" s="2" t="str">
        <x:v>미검토</x:v>
      </x:c>
      <x:c r="Q126" s="2"/>
      <x:c r="R126" s="10"/>
      <x:c r="S126" s="2" t="str">
        <x:v>공개 정책·저술 이력의 거친 편집 추정; OC-0.2 문항 채점 아님</x:v>
      </x:c>
    </x:row>
    <x:row r="127" ht="38" customHeight="1">
      <x:c r="A127" s="2" t="str">
        <x:v>F126</x:v>
      </x:c>
      <x:c r="B127" s="7" t="str">
        <x:v>콘라트 아데나워</x:v>
      </x:c>
      <x:c r="C127" s="7" t="str">
        <x:v>Konrad Adenauer</x:v>
      </x:c>
      <x:c r="D127" s="2" t="str">
        <x:v>독일</x:v>
      </x:c>
      <x:c r="E127" s="2" t="str">
        <x:v>정치인</x:v>
      </x:c>
      <x:c r="F127" s="11" t="n">
        <x:v>30</x:v>
      </x:c>
      <x:c r="G127" s="11" t="n">
        <x:v>20</x:v>
      </x:c>
      <x:c r="H127" s="2" t="str">
        <x:v>AI 편집 초안</x:v>
      </x:c>
      <x:c r="I127" s="7" t="str">
        <x:v>사회적 시장경제와 제도적 질서</x:v>
      </x:c>
      <x:c r="J127" s="2"/>
      <x:c r="K127" s="2"/>
      <x:c r="L127" s="2" t="str">
        <x:v>https://en.wikipedia.org/w/index.php?search=Konrad%20Adenauer</x:v>
      </x:c>
      <x:c r="M127" s="2" t="str">
        <x:v>대표 공적 활동 이력; 시점별 변화 미반영</x:v>
      </x:c>
      <x:c r="N127" s="11"/>
      <x:c r="O127" s="11"/>
      <x:c r="P127" s="2" t="str">
        <x:v>미검토</x:v>
      </x:c>
      <x:c r="Q127" s="2"/>
      <x:c r="R127" s="10"/>
      <x:c r="S127" s="2" t="str">
        <x:v>공개 정책·저술 이력의 거친 편집 추정; OC-0.2 문항 채점 아님</x:v>
      </x:c>
    </x:row>
    <x:row r="128" ht="38" customHeight="1">
      <x:c r="A128" s="2" t="str">
        <x:v>F127</x:v>
      </x:c>
      <x:c r="B128" s="7" t="str">
        <x:v>루트비히 에르하르트</x:v>
      </x:c>
      <x:c r="C128" s="7" t="str">
        <x:v>Ludwig Erhard</x:v>
      </x:c>
      <x:c r="D128" s="2" t="str">
        <x:v>독일</x:v>
      </x:c>
      <x:c r="E128" s="2" t="str">
        <x:v>정치인</x:v>
      </x:c>
      <x:c r="F128" s="11" t="n">
        <x:v>70</x:v>
      </x:c>
      <x:c r="G128" s="11" t="n">
        <x:v>0</x:v>
      </x:c>
      <x:c r="H128" s="2" t="str">
        <x:v>AI 편집 초안</x:v>
      </x:c>
      <x:c r="I128" s="7" t="str">
        <x:v>시장경제·경쟁질서</x:v>
      </x:c>
      <x:c r="J128" s="2"/>
      <x:c r="K128" s="2"/>
      <x:c r="L128" s="2" t="str">
        <x:v>https://en.wikipedia.org/w/index.php?search=Ludwig%20Erhard</x:v>
      </x:c>
      <x:c r="M128" s="2" t="str">
        <x:v>대표 공적 활동 이력; 시점별 변화 미반영</x:v>
      </x:c>
      <x:c r="N128" s="11"/>
      <x:c r="O128" s="11"/>
      <x:c r="P128" s="2" t="str">
        <x:v>미검토</x:v>
      </x:c>
      <x:c r="Q128" s="2"/>
      <x:c r="R128" s="10"/>
      <x:c r="S128" s="2" t="str">
        <x:v>공개 정책·저술 이력의 거친 편집 추정; OC-0.2 문항 채점 아님</x:v>
      </x:c>
    </x:row>
    <x:row r="129" ht="38" customHeight="1">
      <x:c r="A129" s="2" t="str">
        <x:v>F128</x:v>
      </x:c>
      <x:c r="B129" s="7" t="str">
        <x:v>빌리 브란트</x:v>
      </x:c>
      <x:c r="C129" s="7" t="str">
        <x:v>Willy Brandt</x:v>
      </x:c>
      <x:c r="D129" s="2" t="str">
        <x:v>독일</x:v>
      </x:c>
      <x:c r="E129" s="2" t="str">
        <x:v>정치인</x:v>
      </x:c>
      <x:c r="F129" s="11" t="n">
        <x:v>-40</x:v>
      </x:c>
      <x:c r="G129" s="11" t="n">
        <x:v>-40</x:v>
      </x:c>
      <x:c r="H129" s="2" t="str">
        <x:v>AI 편집 초안</x:v>
      </x:c>
      <x:c r="I129" s="7" t="str">
        <x:v>사회민주주의와 시민적 자유</x:v>
      </x:c>
      <x:c r="J129" s="2"/>
      <x:c r="K129" s="2"/>
      <x:c r="L129" s="2" t="str">
        <x:v>https://en.wikipedia.org/w/index.php?search=Willy%20Brandt</x:v>
      </x:c>
      <x:c r="M129" s="2" t="str">
        <x:v>대표 공적 활동 이력; 시점별 변화 미반영</x:v>
      </x:c>
      <x:c r="N129" s="11"/>
      <x:c r="O129" s="11"/>
      <x:c r="P129" s="2" t="str">
        <x:v>미검토</x:v>
      </x:c>
      <x:c r="Q129" s="2"/>
      <x:c r="R129" s="10"/>
      <x:c r="S129" s="2" t="str">
        <x:v>공개 정책·저술 이력의 거친 편집 추정; OC-0.2 문항 채점 아님</x:v>
      </x:c>
    </x:row>
    <x:row r="130" ht="38" customHeight="1">
      <x:c r="A130" s="2" t="str">
        <x:v>F129</x:v>
      </x:c>
      <x:c r="B130" s="7" t="str">
        <x:v>헬무트 슈미트</x:v>
      </x:c>
      <x:c r="C130" s="7" t="str">
        <x:v>Helmut Schmidt</x:v>
      </x:c>
      <x:c r="D130" s="2" t="str">
        <x:v>독일</x:v>
      </x:c>
      <x:c r="E130" s="2" t="str">
        <x:v>정치인</x:v>
      </x:c>
      <x:c r="F130" s="11" t="n">
        <x:v>-20</x:v>
      </x:c>
      <x:c r="G130" s="11" t="n">
        <x:v>20</x:v>
      </x:c>
      <x:c r="H130" s="2" t="str">
        <x:v>AI 편집 초안</x:v>
      </x:c>
      <x:c r="I130" s="7" t="str">
        <x:v>혼합경제·국가 운영과 질서</x:v>
      </x:c>
      <x:c r="J130" s="2"/>
      <x:c r="K130" s="2"/>
      <x:c r="L130" s="2" t="str">
        <x:v>https://en.wikipedia.org/w/index.php?search=Helmut%20Schmidt</x:v>
      </x:c>
      <x:c r="M130" s="2" t="str">
        <x:v>대표 공적 활동 이력; 시점별 변화 미반영</x:v>
      </x:c>
      <x:c r="N130" s="11"/>
      <x:c r="O130" s="11"/>
      <x:c r="P130" s="2" t="str">
        <x:v>미검토</x:v>
      </x:c>
      <x:c r="Q130" s="2"/>
      <x:c r="R130" s="10"/>
      <x:c r="S130" s="2" t="str">
        <x:v>공개 정책·저술 이력의 거친 편집 추정; OC-0.2 문항 채점 아님</x:v>
      </x:c>
    </x:row>
    <x:row r="131" ht="38" customHeight="1">
      <x:c r="A131" s="2" t="str">
        <x:v>F130</x:v>
      </x:c>
      <x:c r="B131" s="7" t="str">
        <x:v>헬무트 콜</x:v>
      </x:c>
      <x:c r="C131" s="7" t="str">
        <x:v>Helmut Kohl</x:v>
      </x:c>
      <x:c r="D131" s="2" t="str">
        <x:v>독일</x:v>
      </x:c>
      <x:c r="E131" s="2" t="str">
        <x:v>정치인</x:v>
      </x:c>
      <x:c r="F131" s="11" t="n">
        <x:v>30</x:v>
      </x:c>
      <x:c r="G131" s="11" t="n">
        <x:v>20</x:v>
      </x:c>
      <x:c r="H131" s="2" t="str">
        <x:v>AI 편집 초안</x:v>
      </x:c>
      <x:c r="I131" s="7" t="str">
        <x:v>사회적 시장경제와 보수적 제도</x:v>
      </x:c>
      <x:c r="J131" s="2"/>
      <x:c r="K131" s="2"/>
      <x:c r="L131" s="2" t="str">
        <x:v>https://en.wikipedia.org/w/index.php?search=Helmut%20Kohl</x:v>
      </x:c>
      <x:c r="M131" s="2" t="str">
        <x:v>대표 공적 활동 이력; 시점별 변화 미반영</x:v>
      </x:c>
      <x:c r="N131" s="11"/>
      <x:c r="O131" s="11"/>
      <x:c r="P131" s="2" t="str">
        <x:v>미검토</x:v>
      </x:c>
      <x:c r="Q131" s="2"/>
      <x:c r="R131" s="10"/>
      <x:c r="S131" s="2" t="str">
        <x:v>공개 정책·저술 이력의 거친 편집 추정; OC-0.2 문항 채점 아님</x:v>
      </x:c>
    </x:row>
    <x:row r="132" ht="38" customHeight="1">
      <x:c r="A132" s="2" t="str">
        <x:v>F131</x:v>
      </x:c>
      <x:c r="B132" s="7" t="str">
        <x:v>게르하르트 슈뢰더</x:v>
      </x:c>
      <x:c r="C132" s="7" t="str">
        <x:v>Gerhard Schroder</x:v>
      </x:c>
      <x:c r="D132" s="2" t="str">
        <x:v>독일</x:v>
      </x:c>
      <x:c r="E132" s="2" t="str">
        <x:v>정치인</x:v>
      </x:c>
      <x:c r="F132" s="11" t="n">
        <x:v>30</x:v>
      </x:c>
      <x:c r="G132" s="11" t="n">
        <x:v>0</x:v>
      </x:c>
      <x:c r="H132" s="2" t="str">
        <x:v>AI 편집 초안</x:v>
      </x:c>
      <x:c r="I132" s="7" t="str">
        <x:v>노동시장·복지 개혁</x:v>
      </x:c>
      <x:c r="J132" s="2"/>
      <x:c r="K132" s="2"/>
      <x:c r="L132" s="2" t="str">
        <x:v>https://en.wikipedia.org/w/index.php?search=Gerhard%20Schroder</x:v>
      </x:c>
      <x:c r="M132" s="2" t="str">
        <x:v>대표 공적 활동 이력; 시점별 변화 미반영</x:v>
      </x:c>
      <x:c r="N132" s="11"/>
      <x:c r="O132" s="11"/>
      <x:c r="P132" s="2" t="str">
        <x:v>미검토</x:v>
      </x:c>
      <x:c r="Q132" s="2"/>
      <x:c r="R132" s="10"/>
      <x:c r="S132" s="2" t="str">
        <x:v>공개 정책·저술 이력의 거친 편집 추정; OC-0.2 문항 채점 아님</x:v>
      </x:c>
    </x:row>
    <x:row r="133" ht="38" customHeight="1">
      <x:c r="A133" s="2" t="str">
        <x:v>F132</x:v>
      </x:c>
      <x:c r="B133" s="7" t="str">
        <x:v>앙겔라 메르켈</x:v>
      </x:c>
      <x:c r="C133" s="7" t="str">
        <x:v>Angela Merkel</x:v>
      </x:c>
      <x:c r="D133" s="2" t="str">
        <x:v>독일</x:v>
      </x:c>
      <x:c r="E133" s="2" t="str">
        <x:v>정치인</x:v>
      </x:c>
      <x:c r="F133" s="11" t="n">
        <x:v>20</x:v>
      </x:c>
      <x:c r="G133" s="11" t="n">
        <x:v>10</x:v>
      </x:c>
      <x:c r="H133" s="2" t="str">
        <x:v>AI 편집 초안</x:v>
      </x:c>
      <x:c r="I133" s="7" t="str">
        <x:v>사회적 시장경제·점진적 제도 운영</x:v>
      </x:c>
      <x:c r="J133" s="2"/>
      <x:c r="K133" s="2"/>
      <x:c r="L133" s="2" t="str">
        <x:v>https://en.wikipedia.org/w/index.php?search=Angela%20Merkel</x:v>
      </x:c>
      <x:c r="M133" s="2" t="str">
        <x:v>대표 공적 활동 이력; 시점별 변화 미반영</x:v>
      </x:c>
      <x:c r="N133" s="11"/>
      <x:c r="O133" s="11"/>
      <x:c r="P133" s="2" t="str">
        <x:v>미검토</x:v>
      </x:c>
      <x:c r="Q133" s="2"/>
      <x:c r="R133" s="10"/>
      <x:c r="S133" s="2" t="str">
        <x:v>공개 정책·저술 이력의 거친 편집 추정; OC-0.2 문항 채점 아님</x:v>
      </x:c>
    </x:row>
    <x:row r="134" ht="38" customHeight="1">
      <x:c r="A134" s="2" t="str">
        <x:v>F133</x:v>
      </x:c>
      <x:c r="B134" s="7" t="str">
        <x:v>올라프 숄츠</x:v>
      </x:c>
      <x:c r="C134" s="7" t="str">
        <x:v>Olaf Scholz</x:v>
      </x:c>
      <x:c r="D134" s="2" t="str">
        <x:v>독일</x:v>
      </x:c>
      <x:c r="E134" s="2" t="str">
        <x:v>정치인</x:v>
      </x:c>
      <x:c r="F134" s="11" t="n">
        <x:v>-20</x:v>
      </x:c>
      <x:c r="G134" s="11" t="n">
        <x:v>10</x:v>
      </x:c>
      <x:c r="H134" s="2" t="str">
        <x:v>AI 편집 초안</x:v>
      </x:c>
      <x:c r="I134" s="7" t="str">
        <x:v>사회민주주의와 행정 중심 운영</x:v>
      </x:c>
      <x:c r="J134" s="2"/>
      <x:c r="K134" s="2"/>
      <x:c r="L134" s="2" t="str">
        <x:v>https://en.wikipedia.org/w/index.php?search=Olaf%20Scholz</x:v>
      </x:c>
      <x:c r="M134" s="2" t="str">
        <x:v>대표 공적 활동 이력; 시점별 변화 미반영</x:v>
      </x:c>
      <x:c r="N134" s="11"/>
      <x:c r="O134" s="11"/>
      <x:c r="P134" s="2" t="str">
        <x:v>미검토</x:v>
      </x:c>
      <x:c r="Q134" s="2"/>
      <x:c r="R134" s="10"/>
      <x:c r="S134" s="2" t="str">
        <x:v>공개 정책·저술 이력의 거친 편집 추정; OC-0.2 문항 채점 아님</x:v>
      </x:c>
    </x:row>
    <x:row r="135" ht="38" customHeight="1">
      <x:c r="A135" s="2" t="str">
        <x:v>F134</x:v>
      </x:c>
      <x:c r="B135" s="7" t="str">
        <x:v>이본 쉬나드</x:v>
      </x:c>
      <x:c r="C135" s="7" t="str">
        <x:v>Yvon Chouinard</x:v>
      </x:c>
      <x:c r="D135" s="2" t="str">
        <x:v>미국</x:v>
      </x:c>
      <x:c r="E135" s="2" t="str">
        <x:v>기업/사업가</x:v>
      </x:c>
      <x:c r="F135" s="11" t="n">
        <x:v>-40</x:v>
      </x:c>
      <x:c r="G135" s="11" t="n">
        <x:v>-60</x:v>
      </x:c>
      <x:c r="H135" s="2" t="str">
        <x:v>AI 편집 초안</x:v>
      </x:c>
      <x:c r="I135" s="7" t="str">
        <x:v>환경규제·기업책임과 시민참여</x:v>
      </x:c>
      <x:c r="J135" s="2"/>
      <x:c r="K135" s="2"/>
      <x:c r="L135" s="2" t="str">
        <x:v>https://en.wikipedia.org/w/index.php?search=Yvon%20Chouinard</x:v>
      </x:c>
      <x:c r="M135" s="2" t="str">
        <x:v>대표 공적 활동 이력; 시점별 변화 미반영</x:v>
      </x:c>
      <x:c r="N135" s="11"/>
      <x:c r="O135" s="11"/>
      <x:c r="P135" s="2" t="str">
        <x:v>미검토</x:v>
      </x:c>
      <x:c r="Q135" s="2"/>
      <x:c r="R135" s="10"/>
      <x:c r="S135" s="2" t="str">
        <x:v>공개 정책·저술 이력의 거친 편집 추정; OC-0.2 문항 채점 아님</x:v>
      </x:c>
    </x:row>
    <x:row r="136" ht="38" customHeight="1">
      <x:c r="A136" s="2" t="str">
        <x:v>F135</x:v>
      </x:c>
      <x:c r="B136" s="7" t="str">
        <x:v>로베르트 하베크</x:v>
      </x:c>
      <x:c r="C136" s="7" t="str">
        <x:v>Robert Habeck</x:v>
      </x:c>
      <x:c r="D136" s="2" t="str">
        <x:v>독일</x:v>
      </x:c>
      <x:c r="E136" s="2" t="str">
        <x:v>정치인</x:v>
      </x:c>
      <x:c r="F136" s="11" t="n">
        <x:v>-30</x:v>
      </x:c>
      <x:c r="G136" s="11" t="n">
        <x:v>-40</x:v>
      </x:c>
      <x:c r="H136" s="2" t="str">
        <x:v>AI 편집 초안</x:v>
      </x:c>
      <x:c r="I136" s="7" t="str">
        <x:v>환경·산업정책과 사회적 자유</x:v>
      </x:c>
      <x:c r="J136" s="2"/>
      <x:c r="K136" s="2"/>
      <x:c r="L136" s="2" t="str">
        <x:v>https://en.wikipedia.org/w/index.php?search=Robert%20Habeck</x:v>
      </x:c>
      <x:c r="M136" s="2" t="str">
        <x:v>대표 공적 활동 이력; 시점별 변화 미반영</x:v>
      </x:c>
      <x:c r="N136" s="11"/>
      <x:c r="O136" s="11"/>
      <x:c r="P136" s="2" t="str">
        <x:v>미검토</x:v>
      </x:c>
      <x:c r="Q136" s="2"/>
      <x:c r="R136" s="10"/>
      <x:c r="S136" s="2" t="str">
        <x:v>공개 정책·저술 이력의 거친 편집 추정; OC-0.2 문항 채점 아님</x:v>
      </x:c>
    </x:row>
    <x:row r="137" ht="38" customHeight="1">
      <x:c r="A137" s="2" t="str">
        <x:v>F136</x:v>
      </x:c>
      <x:c r="B137" s="7" t="str">
        <x:v>아날레나 베어보크</x:v>
      </x:c>
      <x:c r="C137" s="7" t="str">
        <x:v>Annalena Baerbock</x:v>
      </x:c>
      <x:c r="D137" s="2" t="str">
        <x:v>독일</x:v>
      </x:c>
      <x:c r="E137" s="2" t="str">
        <x:v>정치인</x:v>
      </x:c>
      <x:c r="F137" s="11" t="n">
        <x:v>-30</x:v>
      </x:c>
      <x:c r="G137" s="11" t="n">
        <x:v>-50</x:v>
      </x:c>
      <x:c r="H137" s="2" t="str">
        <x:v>AI 편집 초안</x:v>
      </x:c>
      <x:c r="I137" s="7" t="str">
        <x:v>녹색경제와 인권 중심 의제</x:v>
      </x:c>
      <x:c r="J137" s="2"/>
      <x:c r="K137" s="2"/>
      <x:c r="L137" s="2" t="str">
        <x:v>https://en.wikipedia.org/w/index.php?search=Annalena%20Baerbock</x:v>
      </x:c>
      <x:c r="M137" s="2" t="str">
        <x:v>대표 공적 활동 이력; 시점별 변화 미반영</x:v>
      </x:c>
      <x:c r="N137" s="11"/>
      <x:c r="O137" s="11"/>
      <x:c r="P137" s="2" t="str">
        <x:v>미검토</x:v>
      </x:c>
      <x:c r="Q137" s="2"/>
      <x:c r="R137" s="10"/>
      <x:c r="S137" s="2" t="str">
        <x:v>공개 정책·저술 이력의 거친 편집 추정; OC-0.2 문항 채점 아님</x:v>
      </x:c>
    </x:row>
    <x:row r="138" ht="38" customHeight="1">
      <x:c r="A138" s="2" t="str">
        <x:v>F137</x:v>
      </x:c>
      <x:c r="B138" s="7" t="str">
        <x:v>자라 바겐크네히트</x:v>
      </x:c>
      <x:c r="C138" s="7" t="str">
        <x:v>Sahra Wagenknecht</x:v>
      </x:c>
      <x:c r="D138" s="2" t="str">
        <x:v>독일</x:v>
      </x:c>
      <x:c r="E138" s="2" t="str">
        <x:v>정치인</x:v>
      </x:c>
      <x:c r="F138" s="11" t="n">
        <x:v>-70</x:v>
      </x:c>
      <x:c r="G138" s="11" t="n">
        <x:v>20</x:v>
      </x:c>
      <x:c r="H138" s="2" t="str">
        <x:v>AI 편집 초안</x:v>
      </x:c>
      <x:c r="I138" s="7" t="str">
        <x:v>재분배·경제개입과 질서 의제</x:v>
      </x:c>
      <x:c r="J138" s="2"/>
      <x:c r="K138" s="2"/>
      <x:c r="L138" s="2" t="str">
        <x:v>https://en.wikipedia.org/w/index.php?search=Sahra%20Wagenknecht</x:v>
      </x:c>
      <x:c r="M138" s="2" t="str">
        <x:v>대표 공적 활동 이력; 시점별 변화 미반영</x:v>
      </x:c>
      <x:c r="N138" s="11"/>
      <x:c r="O138" s="11"/>
      <x:c r="P138" s="2" t="str">
        <x:v>미검토</x:v>
      </x:c>
      <x:c r="Q138" s="2"/>
      <x:c r="R138" s="10"/>
      <x:c r="S138" s="2" t="str">
        <x:v>공개 정책·저술 이력의 거친 편집 추정; OC-0.2 문항 채점 아님</x:v>
      </x:c>
    </x:row>
    <x:row r="139" ht="38" customHeight="1">
      <x:c r="A139" s="2" t="str">
        <x:v>F138</x:v>
      </x:c>
      <x:c r="B139" s="7" t="str">
        <x:v>벤 코언</x:v>
      </x:c>
      <x:c r="C139" s="7" t="str">
        <x:v>Ben Cohen</x:v>
      </x:c>
      <x:c r="D139" s="2" t="str">
        <x:v>미국</x:v>
      </x:c>
      <x:c r="E139" s="2" t="str">
        <x:v>기업/사업가</x:v>
      </x:c>
      <x:c r="F139" s="11" t="n">
        <x:v>-60</x:v>
      </x:c>
      <x:c r="G139" s="11" t="n">
        <x:v>-70</x:v>
      </x:c>
      <x:c r="H139" s="2" t="str">
        <x:v>AI 편집 초안</x:v>
      </x:c>
      <x:c r="I139" s="7" t="str">
        <x:v>경제적 평등·기업책임과 시민권 정치활동</x:v>
      </x:c>
      <x:c r="J139" s="2"/>
      <x:c r="K139" s="2"/>
      <x:c r="L139" s="2" t="str">
        <x:v>https://en.wikipedia.org/w/index.php?search=Ben%20Cohen</x:v>
      </x:c>
      <x:c r="M139" s="2" t="str">
        <x:v>대표 공적 활동 이력; 시점별 변화 미반영</x:v>
      </x:c>
      <x:c r="N139" s="11"/>
      <x:c r="O139" s="11"/>
      <x:c r="P139" s="2" t="str">
        <x:v>미검토</x:v>
      </x:c>
      <x:c r="Q139" s="2"/>
      <x:c r="R139" s="10"/>
      <x:c r="S139" s="2" t="str">
        <x:v>공개 정책·저술 이력의 거친 편집 추정; OC-0.2 문항 채점 아님</x:v>
      </x:c>
    </x:row>
    <x:row r="140" ht="38" customHeight="1">
      <x:c r="A140" s="2" t="str">
        <x:v>F139</x:v>
      </x:c>
      <x:c r="B140" s="7" t="str">
        <x:v>알리스 바이델</x:v>
      </x:c>
      <x:c r="C140" s="7" t="str">
        <x:v>Alice Weidel</x:v>
      </x:c>
      <x:c r="D140" s="2" t="str">
        <x:v>독일</x:v>
      </x:c>
      <x:c r="E140" s="2" t="str">
        <x:v>정치인</x:v>
      </x:c>
      <x:c r="F140" s="11" t="n">
        <x:v>50</x:v>
      </x:c>
      <x:c r="G140" s="11" t="n">
        <x:v>60</x:v>
      </x:c>
      <x:c r="H140" s="2" t="str">
        <x:v>AI 편집 초안</x:v>
      </x:c>
      <x:c r="I140" s="7" t="str">
        <x:v>시장 보수와 이민·국가질서</x:v>
      </x:c>
      <x:c r="J140" s="2"/>
      <x:c r="K140" s="2"/>
      <x:c r="L140" s="2" t="str">
        <x:v>https://en.wikipedia.org/w/index.php?search=Alice%20Weidel</x:v>
      </x:c>
      <x:c r="M140" s="2" t="str">
        <x:v>대표 공적 활동 이력; 시점별 변화 미반영</x:v>
      </x:c>
      <x:c r="N140" s="11"/>
      <x:c r="O140" s="11"/>
      <x:c r="P140" s="2" t="str">
        <x:v>미검토</x:v>
      </x:c>
      <x:c r="Q140" s="2"/>
      <x:c r="R140" s="10"/>
      <x:c r="S140" s="2" t="str">
        <x:v>공개 정책·저술 이력의 거친 편집 추정; OC-0.2 문항 채점 아님</x:v>
      </x:c>
    </x:row>
    <x:row r="141" ht="38" customHeight="1">
      <x:c r="A141" s="2" t="str">
        <x:v>F140</x:v>
      </x:c>
      <x:c r="B141" s="7" t="str">
        <x:v>프리드리히 메르츠</x:v>
      </x:c>
      <x:c r="C141" s="7" t="str">
        <x:v>Friedrich Merz</x:v>
      </x:c>
      <x:c r="D141" s="2" t="str">
        <x:v>독일</x:v>
      </x:c>
      <x:c r="E141" s="2" t="str">
        <x:v>정치인</x:v>
      </x:c>
      <x:c r="F141" s="11" t="n">
        <x:v>60</x:v>
      </x:c>
      <x:c r="G141" s="11" t="n">
        <x:v>30</x:v>
      </x:c>
      <x:c r="H141" s="2" t="str">
        <x:v>AI 편집 초안</x:v>
      </x:c>
      <x:c r="I141" s="7" t="str">
        <x:v>시장경제와 보수적 질서</x:v>
      </x:c>
      <x:c r="J141" s="2"/>
      <x:c r="K141" s="2"/>
      <x:c r="L141" s="2" t="str">
        <x:v>https://en.wikipedia.org/w/index.php?search=Friedrich%20Merz</x:v>
      </x:c>
      <x:c r="M141" s="2" t="str">
        <x:v>대표 공적 활동 이력; 시점별 변화 미반영</x:v>
      </x:c>
      <x:c r="N141" s="11"/>
      <x:c r="O141" s="11"/>
      <x:c r="P141" s="2" t="str">
        <x:v>미검토</x:v>
      </x:c>
      <x:c r="Q141" s="2"/>
      <x:c r="R141" s="10"/>
      <x:c r="S141" s="2" t="str">
        <x:v>공개 정책·저술 이력의 거친 편집 추정; OC-0.2 문항 채점 아님</x:v>
      </x:c>
    </x:row>
    <x:row r="142" ht="38" customHeight="1">
      <x:c r="A142" s="2" t="str">
        <x:v>F141</x:v>
      </x:c>
      <x:c r="B142" s="7" t="str">
        <x:v>베니토 무솔리니</x:v>
      </x:c>
      <x:c r="C142" s="7" t="str">
        <x:v>Benito Mussolini</x:v>
      </x:c>
      <x:c r="D142" s="2" t="str">
        <x:v>이탈리아</x:v>
      </x:c>
      <x:c r="E142" s="2" t="str">
        <x:v>정치인</x:v>
      </x:c>
      <x:c r="F142" s="11" t="n">
        <x:v>-20</x:v>
      </x:c>
      <x:c r="G142" s="11" t="n">
        <x:v>90</x:v>
      </x:c>
      <x:c r="H142" s="2" t="str">
        <x:v>AI 편집 초안</x:v>
      </x:c>
      <x:c r="I142" s="7" t="str">
        <x:v>조합국가·국가경제 개입과 독재</x:v>
      </x:c>
      <x:c r="J142" s="2"/>
      <x:c r="K142" s="2"/>
      <x:c r="L142" s="2" t="str">
        <x:v>https://en.wikipedia.org/w/index.php?search=Benito%20Mussolini</x:v>
      </x:c>
      <x:c r="M142" s="2" t="str">
        <x:v>대표 공적 활동 이력; 시점별 변화 미반영</x:v>
      </x:c>
      <x:c r="N142" s="11"/>
      <x:c r="O142" s="11"/>
      <x:c r="P142" s="2" t="str">
        <x:v>미검토</x:v>
      </x:c>
      <x:c r="Q142" s="2"/>
      <x:c r="R142" s="10"/>
      <x:c r="S142" s="2" t="str">
        <x:v>공개 정책·저술 이력의 거친 편집 추정; OC-0.2 문항 채점 아님</x:v>
      </x:c>
    </x:row>
    <x:row r="143" ht="38" customHeight="1">
      <x:c r="A143" s="2" t="str">
        <x:v>F142</x:v>
      </x:c>
      <x:c r="B143" s="7" t="str">
        <x:v>실비오 베를루스코니</x:v>
      </x:c>
      <x:c r="C143" s="7" t="str">
        <x:v>Silvio Berlusconi</x:v>
      </x:c>
      <x:c r="D143" s="2" t="str">
        <x:v>이탈리아</x:v>
      </x:c>
      <x:c r="E143" s="2" t="str">
        <x:v>정치인</x:v>
      </x:c>
      <x:c r="F143" s="11" t="n">
        <x:v>60</x:v>
      </x:c>
      <x:c r="G143" s="11" t="n">
        <x:v>30</x:v>
      </x:c>
      <x:c r="H143" s="2" t="str">
        <x:v>AI 편집 초안</x:v>
      </x:c>
      <x:c r="I143" s="7" t="str">
        <x:v>감세·시장경제와 권력집중 논쟁</x:v>
      </x:c>
      <x:c r="J143" s="2"/>
      <x:c r="K143" s="2"/>
      <x:c r="L143" s="2" t="str">
        <x:v>https://en.wikipedia.org/w/index.php?search=Silvio%20Berlusconi</x:v>
      </x:c>
      <x:c r="M143" s="2" t="str">
        <x:v>대표 공적 활동 이력; 시점별 변화 미반영</x:v>
      </x:c>
      <x:c r="N143" s="11"/>
      <x:c r="O143" s="11"/>
      <x:c r="P143" s="2" t="str">
        <x:v>미검토</x:v>
      </x:c>
      <x:c r="Q143" s="2"/>
      <x:c r="R143" s="10"/>
      <x:c r="S143" s="2" t="str">
        <x:v>공개 정책·저술 이력의 거친 편집 추정; OC-0.2 문항 채점 아님</x:v>
      </x:c>
    </x:row>
    <x:row r="144" ht="38" customHeight="1">
      <x:c r="A144" s="2" t="str">
        <x:v>F143</x:v>
      </x:c>
      <x:c r="B144" s="7" t="str">
        <x:v>로마노 프로디</x:v>
      </x:c>
      <x:c r="C144" s="7" t="str">
        <x:v>Romano Prodi</x:v>
      </x:c>
      <x:c r="D144" s="2" t="str">
        <x:v>이탈리아</x:v>
      </x:c>
      <x:c r="E144" s="2" t="str">
        <x:v>정치인</x:v>
      </x:c>
      <x:c r="F144" s="11" t="n">
        <x:v>-10</x:v>
      </x:c>
      <x:c r="G144" s="11" t="n">
        <x:v>-10</x:v>
      </x:c>
      <x:c r="H144" s="2" t="str">
        <x:v>AI 편집 초안</x:v>
      </x:c>
      <x:c r="I144" s="7" t="str">
        <x:v>혼합경제·유럽통합과 제도주의</x:v>
      </x:c>
      <x:c r="J144" s="2"/>
      <x:c r="K144" s="2"/>
      <x:c r="L144" s="2" t="str">
        <x:v>https://en.wikipedia.org/w/index.php?search=Romano%20Prodi</x:v>
      </x:c>
      <x:c r="M144" s="2" t="str">
        <x:v>대표 공적 활동 이력; 시점별 변화 미반영</x:v>
      </x:c>
      <x:c r="N144" s="11"/>
      <x:c r="O144" s="11"/>
      <x:c r="P144" s="2" t="str">
        <x:v>미검토</x:v>
      </x:c>
      <x:c r="Q144" s="2"/>
      <x:c r="R144" s="10"/>
      <x:c r="S144" s="2" t="str">
        <x:v>공개 정책·저술 이력의 거친 편집 추정; OC-0.2 문항 채점 아님</x:v>
      </x:c>
    </x:row>
    <x:row r="145" ht="38" customHeight="1">
      <x:c r="A145" s="2" t="str">
        <x:v>F144</x:v>
      </x:c>
      <x:c r="B145" s="7" t="str">
        <x:v>마리오 드라기</x:v>
      </x:c>
      <x:c r="C145" s="7" t="str">
        <x:v>Mario Draghi</x:v>
      </x:c>
      <x:c r="D145" s="2" t="str">
        <x:v>이탈리아</x:v>
      </x:c>
      <x:c r="E145" s="2" t="str">
        <x:v>정치인</x:v>
      </x:c>
      <x:c r="F145" s="11" t="n">
        <x:v>20</x:v>
      </x:c>
      <x:c r="G145" s="11" t="n">
        <x:v>10</x:v>
      </x:c>
      <x:c r="H145" s="2" t="str">
        <x:v>AI 편집 초안</x:v>
      </x:c>
      <x:c r="I145" s="7" t="str">
        <x:v>시장경제·위기 공공개입 혼합</x:v>
      </x:c>
      <x:c r="J145" s="2"/>
      <x:c r="K145" s="2"/>
      <x:c r="L145" s="2" t="str">
        <x:v>https://en.wikipedia.org/w/index.php?search=Mario%20Draghi</x:v>
      </x:c>
      <x:c r="M145" s="2" t="str">
        <x:v>대표 공적 활동 이력; 시점별 변화 미반영</x:v>
      </x:c>
      <x:c r="N145" s="11"/>
      <x:c r="O145" s="11"/>
      <x:c r="P145" s="2" t="str">
        <x:v>미검토</x:v>
      </x:c>
      <x:c r="Q145" s="2"/>
      <x:c r="R145" s="10"/>
      <x:c r="S145" s="2" t="str">
        <x:v>공개 정책·저술 이력의 거친 편집 추정; OC-0.2 문항 채점 아님</x:v>
      </x:c>
    </x:row>
    <x:row r="146" ht="38" customHeight="1">
      <x:c r="A146" s="2" t="str">
        <x:v>F145</x:v>
      </x:c>
      <x:c r="B146" s="7" t="str">
        <x:v>조르자 멜로니</x:v>
      </x:c>
      <x:c r="C146" s="7" t="str">
        <x:v>Giorgia Meloni</x:v>
      </x:c>
      <x:c r="D146" s="2" t="str">
        <x:v>이탈리아</x:v>
      </x:c>
      <x:c r="E146" s="2" t="str">
        <x:v>정치인</x:v>
      </x:c>
      <x:c r="F146" s="11" t="n">
        <x:v>30</x:v>
      </x:c>
      <x:c r="G146" s="11" t="n">
        <x:v>60</x:v>
      </x:c>
      <x:c r="H146" s="2" t="str">
        <x:v>AI 편집 초안</x:v>
      </x:c>
      <x:c r="I146" s="7" t="str">
        <x:v>시장경제·국가산업정책과 사회 보수</x:v>
      </x:c>
      <x:c r="J146" s="2"/>
      <x:c r="K146" s="2"/>
      <x:c r="L146" s="2" t="str">
        <x:v>https://en.wikipedia.org/w/index.php?search=Giorgia%20Meloni</x:v>
      </x:c>
      <x:c r="M146" s="2" t="str">
        <x:v>대표 공적 활동 이력; 시점별 변화 미반영</x:v>
      </x:c>
      <x:c r="N146" s="11"/>
      <x:c r="O146" s="11"/>
      <x:c r="P146" s="2" t="str">
        <x:v>미검토</x:v>
      </x:c>
      <x:c r="Q146" s="2"/>
      <x:c r="R146" s="10"/>
      <x:c r="S146" s="2" t="str">
        <x:v>공개 정책·저술 이력의 거친 편집 추정; OC-0.2 문항 채점 아님</x:v>
      </x:c>
    </x:row>
    <x:row r="147" ht="38" customHeight="1">
      <x:c r="A147" s="2" t="str">
        <x:v>F146</x:v>
      </x:c>
      <x:c r="B147" s="7" t="str">
        <x:v>마테오 살비니</x:v>
      </x:c>
      <x:c r="C147" s="7" t="str">
        <x:v>Matteo Salvini</x:v>
      </x:c>
      <x:c r="D147" s="2" t="str">
        <x:v>이탈리아</x:v>
      </x:c>
      <x:c r="E147" s="2" t="str">
        <x:v>정치인</x:v>
      </x:c>
      <x:c r="F147" s="11" t="n">
        <x:v>20</x:v>
      </x:c>
      <x:c r="G147" s="11" t="n">
        <x:v>70</x:v>
      </x:c>
      <x:c r="H147" s="2" t="str">
        <x:v>AI 편집 초안</x:v>
      </x:c>
      <x:c r="I147" s="7" t="str">
        <x:v>감세·경제보호 혼합과 국경정책</x:v>
      </x:c>
      <x:c r="J147" s="2"/>
      <x:c r="K147" s="2"/>
      <x:c r="L147" s="2" t="str">
        <x:v>https://en.wikipedia.org/w/index.php?search=Matteo%20Salvini</x:v>
      </x:c>
      <x:c r="M147" s="2" t="str">
        <x:v>대표 공적 활동 이력; 시점별 변화 미반영</x:v>
      </x:c>
      <x:c r="N147" s="11"/>
      <x:c r="O147" s="11"/>
      <x:c r="P147" s="2" t="str">
        <x:v>미검토</x:v>
      </x:c>
      <x:c r="Q147" s="2"/>
      <x:c r="R147" s="10"/>
      <x:c r="S147" s="2" t="str">
        <x:v>공개 정책·저술 이력의 거친 편집 추정; OC-0.2 문항 채점 아님</x:v>
      </x:c>
    </x:row>
    <x:row r="148" ht="38" customHeight="1">
      <x:c r="A148" s="2" t="str">
        <x:v>F147</x:v>
      </x:c>
      <x:c r="B148" s="7" t="str">
        <x:v>마테오 렌치</x:v>
      </x:c>
      <x:c r="C148" s="7" t="str">
        <x:v>Matteo Renzi</x:v>
      </x:c>
      <x:c r="D148" s="2" t="str">
        <x:v>이탈리아</x:v>
      </x:c>
      <x:c r="E148" s="2" t="str">
        <x:v>정치인</x:v>
      </x:c>
      <x:c r="F148" s="11" t="n">
        <x:v>30</x:v>
      </x:c>
      <x:c r="G148" s="11" t="n">
        <x:v>-10</x:v>
      </x:c>
      <x:c r="H148" s="2" t="str">
        <x:v>AI 편집 초안</x:v>
      </x:c>
      <x:c r="I148" s="7" t="str">
        <x:v>노동시장 개혁과 사회적 자유</x:v>
      </x:c>
      <x:c r="J148" s="2"/>
      <x:c r="K148" s="2"/>
      <x:c r="L148" s="2" t="str">
        <x:v>https://en.wikipedia.org/w/index.php?search=Matteo%20Renzi</x:v>
      </x:c>
      <x:c r="M148" s="2" t="str">
        <x:v>대표 공적 활동 이력; 시점별 변화 미반영</x:v>
      </x:c>
      <x:c r="N148" s="11"/>
      <x:c r="O148" s="11"/>
      <x:c r="P148" s="2" t="str">
        <x:v>미검토</x:v>
      </x:c>
      <x:c r="Q148" s="2"/>
      <x:c r="R148" s="10"/>
      <x:c r="S148" s="2" t="str">
        <x:v>공개 정책·저술 이력의 거친 편집 추정; OC-0.2 문항 채점 아님</x:v>
      </x:c>
    </x:row>
    <x:row r="149" ht="38" customHeight="1">
      <x:c r="A149" s="2" t="str">
        <x:v>F148</x:v>
      </x:c>
      <x:c r="B149" s="7" t="str">
        <x:v>주세페 콘테</x:v>
      </x:c>
      <x:c r="C149" s="7" t="str">
        <x:v>Giuseppe Conte</x:v>
      </x:c>
      <x:c r="D149" s="2" t="str">
        <x:v>이탈리아</x:v>
      </x:c>
      <x:c r="E149" s="2" t="str">
        <x:v>정치인</x:v>
      </x:c>
      <x:c r="F149" s="11" t="n">
        <x:v>-30</x:v>
      </x:c>
      <x:c r="G149" s="11" t="n">
        <x:v>10</x:v>
      </x:c>
      <x:c r="H149" s="2" t="str">
        <x:v>AI 편집 초안</x:v>
      </x:c>
      <x:c r="I149" s="7" t="str">
        <x:v>사회지원·국가개입과 제도적 혼합</x:v>
      </x:c>
      <x:c r="J149" s="2"/>
      <x:c r="K149" s="2"/>
      <x:c r="L149" s="2" t="str">
        <x:v>https://en.wikipedia.org/w/index.php?search=Giuseppe%20Conte</x:v>
      </x:c>
      <x:c r="M149" s="2" t="str">
        <x:v>대표 공적 활동 이력; 시점별 변화 미반영</x:v>
      </x:c>
      <x:c r="N149" s="11"/>
      <x:c r="O149" s="11"/>
      <x:c r="P149" s="2" t="str">
        <x:v>미검토</x:v>
      </x:c>
      <x:c r="Q149" s="2"/>
      <x:c r="R149" s="10"/>
      <x:c r="S149" s="2" t="str">
        <x:v>공개 정책·저술 이력의 거친 편집 추정; OC-0.2 문항 채점 아님</x:v>
      </x:c>
    </x:row>
    <x:row r="150" ht="38" customHeight="1">
      <x:c r="A150" s="2" t="str">
        <x:v>F149</x:v>
      </x:c>
      <x:c r="B150" s="7" t="str">
        <x:v>알치데 데 가스페리</x:v>
      </x:c>
      <x:c r="C150" s="7" t="str">
        <x:v>Alcide De Gasperi</x:v>
      </x:c>
      <x:c r="D150" s="2" t="str">
        <x:v>이탈리아</x:v>
      </x:c>
      <x:c r="E150" s="2" t="str">
        <x:v>정치인</x:v>
      </x:c>
      <x:c r="F150" s="11" t="n">
        <x:v>20</x:v>
      </x:c>
      <x:c r="G150" s="11" t="n">
        <x:v>20</x:v>
      </x:c>
      <x:c r="H150" s="2" t="str">
        <x:v>AI 편집 초안</x:v>
      </x:c>
      <x:c r="I150" s="7" t="str">
        <x:v>사회적 시장경제·기독교민주주의</x:v>
      </x:c>
      <x:c r="J150" s="2"/>
      <x:c r="K150" s="2"/>
      <x:c r="L150" s="2" t="str">
        <x:v>https://en.wikipedia.org/w/index.php?search=Alcide%20De%20Gasperi</x:v>
      </x:c>
      <x:c r="M150" s="2" t="str">
        <x:v>대표 공적 활동 이력; 시점별 변화 미반영</x:v>
      </x:c>
      <x:c r="N150" s="11"/>
      <x:c r="O150" s="11"/>
      <x:c r="P150" s="2" t="str">
        <x:v>미검토</x:v>
      </x:c>
      <x:c r="Q150" s="2"/>
      <x:c r="R150" s="10"/>
      <x:c r="S150" s="2" t="str">
        <x:v>공개 정책·저술 이력의 거친 편집 추정; OC-0.2 문항 채점 아님</x:v>
      </x:c>
    </x:row>
    <x:row r="151" ht="38" customHeight="1">
      <x:c r="A151" s="2" t="str">
        <x:v>F150</x:v>
      </x:c>
      <x:c r="B151" s="7" t="str">
        <x:v>엔리코 베를링구에르</x:v>
      </x:c>
      <x:c r="C151" s="7" t="str">
        <x:v>Enrico Berlinguer</x:v>
      </x:c>
      <x:c r="D151" s="2" t="str">
        <x:v>이탈리아</x:v>
      </x:c>
      <x:c r="E151" s="2" t="str">
        <x:v>정치인</x:v>
      </x:c>
      <x:c r="F151" s="11" t="n">
        <x:v>-80</x:v>
      </x:c>
      <x:c r="G151" s="11" t="n">
        <x:v>-20</x:v>
      </x:c>
      <x:c r="H151" s="2" t="str">
        <x:v>AI 편집 초안</x:v>
      </x:c>
      <x:c r="I151" s="7" t="str">
        <x:v>유로코뮤니즘·공공경제와 의회주의</x:v>
      </x:c>
      <x:c r="J151" s="2"/>
      <x:c r="K151" s="2"/>
      <x:c r="L151" s="2" t="str">
        <x:v>https://en.wikipedia.org/w/index.php?search=Enrico%20Berlinguer</x:v>
      </x:c>
      <x:c r="M151" s="2" t="str">
        <x:v>대표 공적 활동 이력; 시점별 변화 미반영</x:v>
      </x:c>
      <x:c r="N151" s="11"/>
      <x:c r="O151" s="11"/>
      <x:c r="P151" s="2" t="str">
        <x:v>미검토</x:v>
      </x:c>
      <x:c r="Q151" s="2"/>
      <x:c r="R151" s="10"/>
      <x:c r="S151" s="2" t="str">
        <x:v>공개 정책·저술 이력의 거친 편집 추정; OC-0.2 문항 채점 아님</x:v>
      </x:c>
    </x:row>
    <x:row r="152" ht="38" customHeight="1">
      <x:c r="A152" s="2" t="str">
        <x:v>F151</x:v>
      </x:c>
      <x:c r="B152" s="7" t="str">
        <x:v>프란시스코 프랑코</x:v>
      </x:c>
      <x:c r="C152" s="7" t="str">
        <x:v>Francisco Franco</x:v>
      </x:c>
      <x:c r="D152" s="2" t="str">
        <x:v>스페인</x:v>
      </x:c>
      <x:c r="E152" s="2" t="str">
        <x:v>정치인</x:v>
      </x:c>
      <x:c r="F152" s="11" t="n">
        <x:v>-10</x:v>
      </x:c>
      <x:c r="G152" s="11" t="n">
        <x:v>90</x:v>
      </x:c>
      <x:c r="H152" s="2" t="str">
        <x:v>AI 편집 초안</x:v>
      </x:c>
      <x:c r="I152" s="7" t="str">
        <x:v>시기별 자급경제·시장개방과 독재</x:v>
      </x:c>
      <x:c r="J152" s="2"/>
      <x:c r="K152" s="2"/>
      <x:c r="L152" s="2" t="str">
        <x:v>https://en.wikipedia.org/w/index.php?search=Francisco%20Franco</x:v>
      </x:c>
      <x:c r="M152" s="2" t="str">
        <x:v>대표 공적 활동 이력; 시점별 변화 미반영</x:v>
      </x:c>
      <x:c r="N152" s="11"/>
      <x:c r="O152" s="11"/>
      <x:c r="P152" s="2" t="str">
        <x:v>미검토</x:v>
      </x:c>
      <x:c r="Q152" s="2"/>
      <x:c r="R152" s="10"/>
      <x:c r="S152" s="2" t="str">
        <x:v>공개 정책·저술 이력의 거친 편집 추정; OC-0.2 문항 채점 아님</x:v>
      </x:c>
    </x:row>
    <x:row r="153" ht="38" customHeight="1">
      <x:c r="A153" s="2" t="str">
        <x:v>F152</x:v>
      </x:c>
      <x:c r="B153" s="7" t="str">
        <x:v>아돌포 수아레스</x:v>
      </x:c>
      <x:c r="C153" s="7" t="str">
        <x:v>Adolfo Suarez</x:v>
      </x:c>
      <x:c r="D153" s="2" t="str">
        <x:v>스페인</x:v>
      </x:c>
      <x:c r="E153" s="2" t="str">
        <x:v>정치인</x:v>
      </x:c>
      <x:c r="F153" s="11" t="n">
        <x:v>20</x:v>
      </x:c>
      <x:c r="G153" s="11" t="n">
        <x:v>-10</x:v>
      </x:c>
      <x:c r="H153" s="2" t="str">
        <x:v>AI 편집 초안</x:v>
      </x:c>
      <x:c r="I153" s="7" t="str">
        <x:v>시장경제와 민주화·제도개혁</x:v>
      </x:c>
      <x:c r="J153" s="2"/>
      <x:c r="K153" s="2"/>
      <x:c r="L153" s="2" t="str">
        <x:v>https://en.wikipedia.org/w/index.php?search=Adolfo%20Suarez</x:v>
      </x:c>
      <x:c r="M153" s="2" t="str">
        <x:v>대표 공적 활동 이력; 시점별 변화 미반영</x:v>
      </x:c>
      <x:c r="N153" s="11"/>
      <x:c r="O153" s="11"/>
      <x:c r="P153" s="2" t="str">
        <x:v>미검토</x:v>
      </x:c>
      <x:c r="Q153" s="2"/>
      <x:c r="R153" s="10"/>
      <x:c r="S153" s="2" t="str">
        <x:v>공개 정책·저술 이력의 거친 편집 추정; OC-0.2 문항 채점 아님</x:v>
      </x:c>
    </x:row>
    <x:row r="154" ht="38" customHeight="1">
      <x:c r="A154" s="2" t="str">
        <x:v>F153</x:v>
      </x:c>
      <x:c r="B154" s="7" t="str">
        <x:v>펠리페 곤살레스</x:v>
      </x:c>
      <x:c r="C154" s="7" t="str">
        <x:v>Felipe Gonzalez</x:v>
      </x:c>
      <x:c r="D154" s="2" t="str">
        <x:v>스페인</x:v>
      </x:c>
      <x:c r="E154" s="2" t="str">
        <x:v>정치인</x:v>
      </x:c>
      <x:c r="F154" s="11" t="n">
        <x:v>-20</x:v>
      </x:c>
      <x:c r="G154" s="11" t="n">
        <x:v>-20</x:v>
      </x:c>
      <x:c r="H154" s="2" t="str">
        <x:v>AI 편집 초안</x:v>
      </x:c>
      <x:c r="I154" s="7" t="str">
        <x:v>사회민주주의·시장개혁 혼합</x:v>
      </x:c>
      <x:c r="J154" s="2"/>
      <x:c r="K154" s="2"/>
      <x:c r="L154" s="2" t="str">
        <x:v>https://en.wikipedia.org/w/index.php?search=Felipe%20Gonzalez</x:v>
      </x:c>
      <x:c r="M154" s="2" t="str">
        <x:v>대표 공적 활동 이력; 시점별 변화 미반영</x:v>
      </x:c>
      <x:c r="N154" s="11"/>
      <x:c r="O154" s="11"/>
      <x:c r="P154" s="2" t="str">
        <x:v>미검토</x:v>
      </x:c>
      <x:c r="Q154" s="2"/>
      <x:c r="R154" s="10"/>
      <x:c r="S154" s="2" t="str">
        <x:v>공개 정책·저술 이력의 거친 편집 추정; OC-0.2 문항 채점 아님</x:v>
      </x:c>
    </x:row>
    <x:row r="155" ht="38" customHeight="1">
      <x:c r="A155" s="2" t="str">
        <x:v>F154</x:v>
      </x:c>
      <x:c r="B155" s="7" t="str">
        <x:v>호세 마리아 아스나르</x:v>
      </x:c>
      <x:c r="C155" s="7" t="str">
        <x:v>Jose Maria Aznar</x:v>
      </x:c>
      <x:c r="D155" s="2" t="str">
        <x:v>스페인</x:v>
      </x:c>
      <x:c r="E155" s="2" t="str">
        <x:v>정치인</x:v>
      </x:c>
      <x:c r="F155" s="11" t="n">
        <x:v>60</x:v>
      </x:c>
      <x:c r="G155" s="11" t="n">
        <x:v>30</x:v>
      </x:c>
      <x:c r="H155" s="2" t="str">
        <x:v>AI 편집 초안</x:v>
      </x:c>
      <x:c r="I155" s="7" t="str">
        <x:v>민영화·감세와 보수적 질서</x:v>
      </x:c>
      <x:c r="J155" s="2"/>
      <x:c r="K155" s="2"/>
      <x:c r="L155" s="2" t="str">
        <x:v>https://en.wikipedia.org/w/index.php?search=Jose%20Maria%20Aznar</x:v>
      </x:c>
      <x:c r="M155" s="2" t="str">
        <x:v>대표 공적 활동 이력; 시점별 변화 미반영</x:v>
      </x:c>
      <x:c r="N155" s="11"/>
      <x:c r="O155" s="11"/>
      <x:c r="P155" s="2" t="str">
        <x:v>미검토</x:v>
      </x:c>
      <x:c r="Q155" s="2"/>
      <x:c r="R155" s="10"/>
      <x:c r="S155" s="2" t="str">
        <x:v>공개 정책·저술 이력의 거친 편집 추정; OC-0.2 문항 채점 아님</x:v>
      </x:c>
    </x:row>
    <x:row r="156" ht="38" customHeight="1">
      <x:c r="A156" s="2" t="str">
        <x:v>F155</x:v>
      </x:c>
      <x:c r="B156" s="7" t="str">
        <x:v>호세 루이스 로드리게스 사파테로</x:v>
      </x:c>
      <x:c r="C156" s="7" t="str">
        <x:v>Jose Luis Rodriguez Zapatero</x:v>
      </x:c>
      <x:c r="D156" s="2" t="str">
        <x:v>스페인</x:v>
      </x:c>
      <x:c r="E156" s="2" t="str">
        <x:v>정치인</x:v>
      </x:c>
      <x:c r="F156" s="11" t="n">
        <x:v>-30</x:v>
      </x:c>
      <x:c r="G156" s="11" t="n">
        <x:v>-60</x:v>
      </x:c>
      <x:c r="H156" s="2" t="str">
        <x:v>AI 편집 초안</x:v>
      </x:c>
      <x:c r="I156" s="7" t="str">
        <x:v>사회정책과 개인자유 확대</x:v>
      </x:c>
      <x:c r="J156" s="2"/>
      <x:c r="K156" s="2"/>
      <x:c r="L156" s="2" t="str">
        <x:v>https://en.wikipedia.org/w/index.php?search=Jose%20Luis%20Rodriguez%20Zapatero</x:v>
      </x:c>
      <x:c r="M156" s="2" t="str">
        <x:v>대표 공적 활동 이력; 시점별 변화 미반영</x:v>
      </x:c>
      <x:c r="N156" s="11"/>
      <x:c r="O156" s="11"/>
      <x:c r="P156" s="2" t="str">
        <x:v>미검토</x:v>
      </x:c>
      <x:c r="Q156" s="2"/>
      <x:c r="R156" s="10"/>
      <x:c r="S156" s="2" t="str">
        <x:v>공개 정책·저술 이력의 거친 편집 추정; OC-0.2 문항 채점 아님</x:v>
      </x:c>
    </x:row>
    <x:row r="157" ht="38" customHeight="1">
      <x:c r="A157" s="2" t="str">
        <x:v>F156</x:v>
      </x:c>
      <x:c r="B157" s="7" t="str">
        <x:v>페드로 산체스</x:v>
      </x:c>
      <x:c r="C157" s="7" t="str">
        <x:v>Pedro Sanchez</x:v>
      </x:c>
      <x:c r="D157" s="2" t="str">
        <x:v>스페인</x:v>
      </x:c>
      <x:c r="E157" s="2" t="str">
        <x:v>정치인</x:v>
      </x:c>
      <x:c r="F157" s="11" t="n">
        <x:v>-40</x:v>
      </x:c>
      <x:c r="G157" s="11" t="n">
        <x:v>-40</x:v>
      </x:c>
      <x:c r="H157" s="2" t="str">
        <x:v>AI 편집 초안</x:v>
      </x:c>
      <x:c r="I157" s="7" t="str">
        <x:v>사회민주주의와 사회적 자유</x:v>
      </x:c>
      <x:c r="J157" s="2"/>
      <x:c r="K157" s="2"/>
      <x:c r="L157" s="2" t="str">
        <x:v>https://en.wikipedia.org/w/index.php?search=Pedro%20Sanchez</x:v>
      </x:c>
      <x:c r="M157" s="2" t="str">
        <x:v>대표 공적 활동 이력; 시점별 변화 미반영</x:v>
      </x:c>
      <x:c r="N157" s="11"/>
      <x:c r="O157" s="11"/>
      <x:c r="P157" s="2" t="str">
        <x:v>미검토</x:v>
      </x:c>
      <x:c r="Q157" s="2"/>
      <x:c r="R157" s="10"/>
      <x:c r="S157" s="2" t="str">
        <x:v>공개 정책·저술 이력의 거친 편집 추정; OC-0.2 문항 채점 아님</x:v>
      </x:c>
    </x:row>
    <x:row r="158" ht="38" customHeight="1">
      <x:c r="A158" s="2" t="str">
        <x:v>F157</x:v>
      </x:c>
      <x:c r="B158" s="7" t="str">
        <x:v>파블로 이글레시아스</x:v>
      </x:c>
      <x:c r="C158" s="7" t="str">
        <x:v>Pablo Iglesias Turrion</x:v>
      </x:c>
      <x:c r="D158" s="2" t="str">
        <x:v>스페인</x:v>
      </x:c>
      <x:c r="E158" s="2" t="str">
        <x:v>정치인</x:v>
      </x:c>
      <x:c r="F158" s="11" t="n">
        <x:v>-80</x:v>
      </x:c>
      <x:c r="G158" s="11" t="n">
        <x:v>-50</x:v>
      </x:c>
      <x:c r="H158" s="2" t="str">
        <x:v>AI 편집 초안</x:v>
      </x:c>
      <x:c r="I158" s="7" t="str">
        <x:v>공공경제·재분배와 시민적 자유</x:v>
      </x:c>
      <x:c r="J158" s="2"/>
      <x:c r="K158" s="2"/>
      <x:c r="L158" s="2" t="str">
        <x:v>https://en.wikipedia.org/w/index.php?search=Pablo%20Iglesias%20Turrion</x:v>
      </x:c>
      <x:c r="M158" s="2" t="str">
        <x:v>대표 공적 활동 이력; 시점별 변화 미반영</x:v>
      </x:c>
      <x:c r="N158" s="11"/>
      <x:c r="O158" s="11"/>
      <x:c r="P158" s="2" t="str">
        <x:v>미검토</x:v>
      </x:c>
      <x:c r="Q158" s="2"/>
      <x:c r="R158" s="10"/>
      <x:c r="S158" s="2" t="str">
        <x:v>공개 정책·저술 이력의 거친 편집 추정; OC-0.2 문항 채점 아님</x:v>
      </x:c>
    </x:row>
    <x:row r="159" ht="38" customHeight="1">
      <x:c r="A159" s="2" t="str">
        <x:v>F158</x:v>
      </x:c>
      <x:c r="B159" s="7" t="str">
        <x:v>안토니우 드 올리베이라 살라자르</x:v>
      </x:c>
      <x:c r="C159" s="7" t="str">
        <x:v>Antonio de Oliveira Salazar</x:v>
      </x:c>
      <x:c r="D159" s="2" t="str">
        <x:v>포르투갈</x:v>
      </x:c>
      <x:c r="E159" s="2" t="str">
        <x:v>정치인</x:v>
      </x:c>
      <x:c r="F159" s="11" t="n">
        <x:v>-10</x:v>
      </x:c>
      <x:c r="G159" s="11" t="n">
        <x:v>90</x:v>
      </x:c>
      <x:c r="H159" s="2" t="str">
        <x:v>AI 편집 초안</x:v>
      </x:c>
      <x:c r="I159" s="7" t="str">
        <x:v>조합국가·통제경제와 독재</x:v>
      </x:c>
      <x:c r="J159" s="2"/>
      <x:c r="K159" s="2"/>
      <x:c r="L159" s="2" t="str">
        <x:v>https://en.wikipedia.org/w/index.php?search=Antonio%20de%20Oliveira%20Salazar</x:v>
      </x:c>
      <x:c r="M159" s="2" t="str">
        <x:v>대표 공적 활동 이력; 시점별 변화 미반영</x:v>
      </x:c>
      <x:c r="N159" s="11"/>
      <x:c r="O159" s="11"/>
      <x:c r="P159" s="2" t="str">
        <x:v>미검토</x:v>
      </x:c>
      <x:c r="Q159" s="2"/>
      <x:c r="R159" s="10"/>
      <x:c r="S159" s="2" t="str">
        <x:v>공개 정책·저술 이력의 거친 편집 추정; OC-0.2 문항 채점 아님</x:v>
      </x:c>
    </x:row>
    <x:row r="160" ht="38" customHeight="1">
      <x:c r="A160" s="2" t="str">
        <x:v>F159</x:v>
      </x:c>
      <x:c r="B160" s="7" t="str">
        <x:v>마리우 소아레스</x:v>
      </x:c>
      <x:c r="C160" s="7" t="str">
        <x:v>Mario Soares</x:v>
      </x:c>
      <x:c r="D160" s="2" t="str">
        <x:v>포르투갈</x:v>
      </x:c>
      <x:c r="E160" s="2" t="str">
        <x:v>정치인</x:v>
      </x:c>
      <x:c r="F160" s="11" t="n">
        <x:v>-40</x:v>
      </x:c>
      <x:c r="G160" s="11" t="n">
        <x:v>-40</x:v>
      </x:c>
      <x:c r="H160" s="2" t="str">
        <x:v>AI 편집 초안</x:v>
      </x:c>
      <x:c r="I160" s="7" t="str">
        <x:v>사회민주주의와 민주화</x:v>
      </x:c>
      <x:c r="J160" s="2"/>
      <x:c r="K160" s="2"/>
      <x:c r="L160" s="2" t="str">
        <x:v>https://en.wikipedia.org/w/index.php?search=Mario%20Soares</x:v>
      </x:c>
      <x:c r="M160" s="2" t="str">
        <x:v>대표 공적 활동 이력; 시점별 변화 미반영</x:v>
      </x:c>
      <x:c r="N160" s="11"/>
      <x:c r="O160" s="11"/>
      <x:c r="P160" s="2" t="str">
        <x:v>미검토</x:v>
      </x:c>
      <x:c r="Q160" s="2"/>
      <x:c r="R160" s="10"/>
      <x:c r="S160" s="2" t="str">
        <x:v>공개 정책·저술 이력의 거친 편집 추정; OC-0.2 문항 채점 아님</x:v>
      </x:c>
    </x:row>
    <x:row r="161" ht="38" customHeight="1">
      <x:c r="A161" s="2" t="str">
        <x:v>F160</x:v>
      </x:c>
      <x:c r="B161" s="7" t="str">
        <x:v>안토니우 코스타</x:v>
      </x:c>
      <x:c r="C161" s="7" t="str">
        <x:v>Antonio Costa</x:v>
      </x:c>
      <x:c r="D161" s="2" t="str">
        <x:v>포르투갈</x:v>
      </x:c>
      <x:c r="E161" s="2" t="str">
        <x:v>정치인</x:v>
      </x:c>
      <x:c r="F161" s="11" t="n">
        <x:v>-30</x:v>
      </x:c>
      <x:c r="G161" s="11" t="n">
        <x:v>-30</x:v>
      </x:c>
      <x:c r="H161" s="2" t="str">
        <x:v>AI 편집 초안</x:v>
      </x:c>
      <x:c r="I161" s="7" t="str">
        <x:v>공공서비스와 사회민주주의</x:v>
      </x:c>
      <x:c r="J161" s="2"/>
      <x:c r="K161" s="2"/>
      <x:c r="L161" s="2" t="str">
        <x:v>https://en.wikipedia.org/w/index.php?search=Antonio%20Costa</x:v>
      </x:c>
      <x:c r="M161" s="2" t="str">
        <x:v>대표 공적 활동 이력; 시점별 변화 미반영</x:v>
      </x:c>
      <x:c r="N161" s="11"/>
      <x:c r="O161" s="11"/>
      <x:c r="P161" s="2" t="str">
        <x:v>미검토</x:v>
      </x:c>
      <x:c r="Q161" s="2"/>
      <x:c r="R161" s="10"/>
      <x:c r="S161" s="2" t="str">
        <x:v>공개 정책·저술 이력의 거친 편집 추정; OC-0.2 문항 채점 아님</x:v>
      </x:c>
    </x:row>
    <x:row r="162" ht="38" customHeight="1">
      <x:c r="A162" s="2" t="str">
        <x:v>F161</x:v>
      </x:c>
      <x:c r="B162" s="7" t="str">
        <x:v>올로프 팔메</x:v>
      </x:c>
      <x:c r="C162" s="7" t="str">
        <x:v>Olof Palme</x:v>
      </x:c>
      <x:c r="D162" s="2" t="str">
        <x:v>스웨덴</x:v>
      </x:c>
      <x:c r="E162" s="2" t="str">
        <x:v>정치인</x:v>
      </x:c>
      <x:c r="F162" s="11" t="n">
        <x:v>-70</x:v>
      </x:c>
      <x:c r="G162" s="11" t="n">
        <x:v>-50</x:v>
      </x:c>
      <x:c r="H162" s="2" t="str">
        <x:v>AI 편집 초안</x:v>
      </x:c>
      <x:c r="I162" s="7" t="str">
        <x:v>복지국가·노동권과 시민적 자유</x:v>
      </x:c>
      <x:c r="J162" s="2"/>
      <x:c r="K162" s="2"/>
      <x:c r="L162" s="2" t="str">
        <x:v>https://en.wikipedia.org/w/index.php?search=Olof%20Palme</x:v>
      </x:c>
      <x:c r="M162" s="2" t="str">
        <x:v>대표 공적 활동 이력; 시점별 변화 미반영</x:v>
      </x:c>
      <x:c r="N162" s="11"/>
      <x:c r="O162" s="11"/>
      <x:c r="P162" s="2" t="str">
        <x:v>미검토</x:v>
      </x:c>
      <x:c r="Q162" s="2"/>
      <x:c r="R162" s="10"/>
      <x:c r="S162" s="2" t="str">
        <x:v>공개 정책·저술 이력의 거친 편집 추정; OC-0.2 문항 채점 아님</x:v>
      </x:c>
    </x:row>
    <x:row r="163" ht="38" customHeight="1">
      <x:c r="A163" s="2" t="str">
        <x:v>F162</x:v>
      </x:c>
      <x:c r="B163" s="7" t="str">
        <x:v>타게 에를란데르</x:v>
      </x:c>
      <x:c r="C163" s="7" t="str">
        <x:v>Tage Erlander</x:v>
      </x:c>
      <x:c r="D163" s="2" t="str">
        <x:v>스웨덴</x:v>
      </x:c>
      <x:c r="E163" s="2" t="str">
        <x:v>정치인</x:v>
      </x:c>
      <x:c r="F163" s="11" t="n">
        <x:v>-70</x:v>
      </x:c>
      <x:c r="G163" s="11" t="n">
        <x:v>-30</x:v>
      </x:c>
      <x:c r="H163" s="2" t="str">
        <x:v>AI 편집 초안</x:v>
      </x:c>
      <x:c r="I163" s="7" t="str">
        <x:v>보편복지·사회민주주의</x:v>
      </x:c>
      <x:c r="J163" s="2"/>
      <x:c r="K163" s="2"/>
      <x:c r="L163" s="2" t="str">
        <x:v>https://en.wikipedia.org/w/index.php?search=Tage%20Erlander</x:v>
      </x:c>
      <x:c r="M163" s="2" t="str">
        <x:v>대표 공적 활동 이력; 시점별 변화 미반영</x:v>
      </x:c>
      <x:c r="N163" s="11"/>
      <x:c r="O163" s="11"/>
      <x:c r="P163" s="2" t="str">
        <x:v>미검토</x:v>
      </x:c>
      <x:c r="Q163" s="2"/>
      <x:c r="R163" s="10"/>
      <x:c r="S163" s="2" t="str">
        <x:v>공개 정책·저술 이력의 거친 편집 추정; OC-0.2 문항 채점 아님</x:v>
      </x:c>
    </x:row>
    <x:row r="164" ht="38" customHeight="1">
      <x:c r="A164" s="2" t="str">
        <x:v>F163</x:v>
      </x:c>
      <x:c r="B164" s="7" t="str">
        <x:v>칼 빌트</x:v>
      </x:c>
      <x:c r="C164" s="7" t="str">
        <x:v>Carl Bildt</x:v>
      </x:c>
      <x:c r="D164" s="2" t="str">
        <x:v>스웨덴</x:v>
      </x:c>
      <x:c r="E164" s="2" t="str">
        <x:v>정치인</x:v>
      </x:c>
      <x:c r="F164" s="11" t="n">
        <x:v>40</x:v>
      </x:c>
      <x:c r="G164" s="11" t="n">
        <x:v>-20</x:v>
      </x:c>
      <x:c r="H164" s="2" t="str">
        <x:v>AI 편집 초안</x:v>
      </x:c>
      <x:c r="I164" s="7" t="str">
        <x:v>시장개혁과 자유민주주의</x:v>
      </x:c>
      <x:c r="J164" s="2"/>
      <x:c r="K164" s="2"/>
      <x:c r="L164" s="2" t="str">
        <x:v>https://en.wikipedia.org/w/index.php?search=Carl%20Bildt</x:v>
      </x:c>
      <x:c r="M164" s="2" t="str">
        <x:v>대표 공적 활동 이력; 시점별 변화 미반영</x:v>
      </x:c>
      <x:c r="N164" s="11"/>
      <x:c r="O164" s="11"/>
      <x:c r="P164" s="2" t="str">
        <x:v>미검토</x:v>
      </x:c>
      <x:c r="Q164" s="2"/>
      <x:c r="R164" s="10"/>
      <x:c r="S164" s="2" t="str">
        <x:v>공개 정책·저술 이력의 거친 편집 추정; OC-0.2 문항 채점 아님</x:v>
      </x:c>
    </x:row>
    <x:row r="165" ht="38" customHeight="1">
      <x:c r="A165" s="2" t="str">
        <x:v>F164</x:v>
      </x:c>
      <x:c r="B165" s="7" t="str">
        <x:v>프레드리크 라인펠트</x:v>
      </x:c>
      <x:c r="C165" s="7" t="str">
        <x:v>Fredrik Reinfeldt</x:v>
      </x:c>
      <x:c r="D165" s="2" t="str">
        <x:v>스웨덴</x:v>
      </x:c>
      <x:c r="E165" s="2" t="str">
        <x:v>정치인</x:v>
      </x:c>
      <x:c r="F165" s="11" t="n">
        <x:v>40</x:v>
      </x:c>
      <x:c r="G165" s="11" t="n">
        <x:v>-30</x:v>
      </x:c>
      <x:c r="H165" s="2" t="str">
        <x:v>AI 편집 초안</x:v>
      </x:c>
      <x:c r="I165" s="7" t="str">
        <x:v>감세·시장개혁과 사회적 자유</x:v>
      </x:c>
      <x:c r="J165" s="2"/>
      <x:c r="K165" s="2"/>
      <x:c r="L165" s="2" t="str">
        <x:v>https://en.wikipedia.org/w/index.php?search=Fredrik%20Reinfeldt</x:v>
      </x:c>
      <x:c r="M165" s="2" t="str">
        <x:v>대표 공적 활동 이력; 시점별 변화 미반영</x:v>
      </x:c>
      <x:c r="N165" s="11"/>
      <x:c r="O165" s="11"/>
      <x:c r="P165" s="2" t="str">
        <x:v>미검토</x:v>
      </x:c>
      <x:c r="Q165" s="2"/>
      <x:c r="R165" s="10"/>
      <x:c r="S165" s="2" t="str">
        <x:v>공개 정책·저술 이력의 거친 편집 추정; OC-0.2 문항 채점 아님</x:v>
      </x:c>
    </x:row>
    <x:row r="166" ht="38" customHeight="1">
      <x:c r="A166" s="2" t="str">
        <x:v>F165</x:v>
      </x:c>
      <x:c r="B166" s="7" t="str">
        <x:v>스테판 뢰벤</x:v>
      </x:c>
      <x:c r="C166" s="7" t="str">
        <x:v>Stefan Lofven</x:v>
      </x:c>
      <x:c r="D166" s="2" t="str">
        <x:v>스웨덴</x:v>
      </x:c>
      <x:c r="E166" s="2" t="str">
        <x:v>정치인</x:v>
      </x:c>
      <x:c r="F166" s="11" t="n">
        <x:v>-50</x:v>
      </x:c>
      <x:c r="G166" s="11" t="n">
        <x:v>-30</x:v>
      </x:c>
      <x:c r="H166" s="2" t="str">
        <x:v>AI 편집 초안</x:v>
      </x:c>
      <x:c r="I166" s="7" t="str">
        <x:v>복지국가·노동권</x:v>
      </x:c>
      <x:c r="J166" s="2"/>
      <x:c r="K166" s="2"/>
      <x:c r="L166" s="2" t="str">
        <x:v>https://en.wikipedia.org/w/index.php?search=Stefan%20Lofven</x:v>
      </x:c>
      <x:c r="M166" s="2" t="str">
        <x:v>대표 공적 활동 이력; 시점별 변화 미반영</x:v>
      </x:c>
      <x:c r="N166" s="11"/>
      <x:c r="O166" s="11"/>
      <x:c r="P166" s="2" t="str">
        <x:v>미검토</x:v>
      </x:c>
      <x:c r="Q166" s="2"/>
      <x:c r="R166" s="10"/>
      <x:c r="S166" s="2" t="str">
        <x:v>공개 정책·저술 이력의 거친 편집 추정; OC-0.2 문항 채점 아님</x:v>
      </x:c>
    </x:row>
    <x:row r="167" ht="38" customHeight="1">
      <x:c r="A167" s="2" t="str">
        <x:v>F166</x:v>
      </x:c>
      <x:c r="B167" s="7" t="str">
        <x:v>그로 할렘 브룬틀란</x:v>
      </x:c>
      <x:c r="C167" s="7" t="str">
        <x:v>Gro Harlem Brundtland</x:v>
      </x:c>
      <x:c r="D167" s="2" t="str">
        <x:v>노르웨이</x:v>
      </x:c>
      <x:c r="E167" s="2" t="str">
        <x:v>정치인</x:v>
      </x:c>
      <x:c r="F167" s="11" t="n">
        <x:v>-50</x:v>
      </x:c>
      <x:c r="G167" s="11" t="n">
        <x:v>-40</x:v>
      </x:c>
      <x:c r="H167" s="2" t="str">
        <x:v>AI 편집 초안</x:v>
      </x:c>
      <x:c r="I167" s="7" t="str">
        <x:v>복지국가·지속가능발전</x:v>
      </x:c>
      <x:c r="J167" s="2"/>
      <x:c r="K167" s="2"/>
      <x:c r="L167" s="2" t="str">
        <x:v>https://en.wikipedia.org/w/index.php?search=Gro%20Harlem%20Brundtland</x:v>
      </x:c>
      <x:c r="M167" s="2" t="str">
        <x:v>대표 공적 활동 이력; 시점별 변화 미반영</x:v>
      </x:c>
      <x:c r="N167" s="11"/>
      <x:c r="O167" s="11"/>
      <x:c r="P167" s="2" t="str">
        <x:v>미검토</x:v>
      </x:c>
      <x:c r="Q167" s="2"/>
      <x:c r="R167" s="10"/>
      <x:c r="S167" s="2" t="str">
        <x:v>공개 정책·저술 이력의 거친 편집 추정; OC-0.2 문항 채점 아님</x:v>
      </x:c>
    </x:row>
    <x:row r="168" ht="38" customHeight="1">
      <x:c r="A168" s="2" t="str">
        <x:v>F167</x:v>
      </x:c>
      <x:c r="B168" s="7" t="str">
        <x:v>옌스 스톨텐베르그</x:v>
      </x:c>
      <x:c r="C168" s="7" t="str">
        <x:v>Jens Stoltenberg</x:v>
      </x:c>
      <x:c r="D168" s="2" t="str">
        <x:v>노르웨이</x:v>
      </x:c>
      <x:c r="E168" s="2" t="str">
        <x:v>정치인</x:v>
      </x:c>
      <x:c r="F168" s="11" t="n">
        <x:v>-30</x:v>
      </x:c>
      <x:c r="G168" s="11" t="n">
        <x:v>-10</x:v>
      </x:c>
      <x:c r="H168" s="2" t="str">
        <x:v>AI 편집 초안</x:v>
      </x:c>
      <x:c r="I168" s="7" t="str">
        <x:v>사회민주주의와 안보·제도</x:v>
      </x:c>
      <x:c r="J168" s="2"/>
      <x:c r="K168" s="2"/>
      <x:c r="L168" s="2" t="str">
        <x:v>https://en.wikipedia.org/w/index.php?search=Jens%20Stoltenberg</x:v>
      </x:c>
      <x:c r="M168" s="2" t="str">
        <x:v>대표 공적 활동 이력; 시점별 변화 미반영</x:v>
      </x:c>
      <x:c r="N168" s="11"/>
      <x:c r="O168" s="11"/>
      <x:c r="P168" s="2" t="str">
        <x:v>미검토</x:v>
      </x:c>
      <x:c r="Q168" s="2"/>
      <x:c r="R168" s="10"/>
      <x:c r="S168" s="2" t="str">
        <x:v>공개 정책·저술 이력의 거친 편집 추정; OC-0.2 문항 채점 아님</x:v>
      </x:c>
    </x:row>
    <x:row r="169" ht="38" customHeight="1">
      <x:c r="A169" s="2" t="str">
        <x:v>F168</x:v>
      </x:c>
      <x:c r="B169" s="7" t="str">
        <x:v>에르나 솔베르그</x:v>
      </x:c>
      <x:c r="C169" s="7" t="str">
        <x:v>Erna Solberg</x:v>
      </x:c>
      <x:c r="D169" s="2" t="str">
        <x:v>노르웨이</x:v>
      </x:c>
      <x:c r="E169" s="2" t="str">
        <x:v>정치인</x:v>
      </x:c>
      <x:c r="F169" s="11" t="n">
        <x:v>30</x:v>
      </x:c>
      <x:c r="G169" s="11" t="n">
        <x:v>-20</x:v>
      </x:c>
      <x:c r="H169" s="2" t="str">
        <x:v>AI 편집 초안</x:v>
      </x:c>
      <x:c r="I169" s="7" t="str">
        <x:v>시장경제·복지국가 혼합</x:v>
      </x:c>
      <x:c r="J169" s="2"/>
      <x:c r="K169" s="2"/>
      <x:c r="L169" s="2" t="str">
        <x:v>https://en.wikipedia.org/w/index.php?search=Erna%20Solberg</x:v>
      </x:c>
      <x:c r="M169" s="2" t="str">
        <x:v>대표 공적 활동 이력; 시점별 변화 미반영</x:v>
      </x:c>
      <x:c r="N169" s="11"/>
      <x:c r="O169" s="11"/>
      <x:c r="P169" s="2" t="str">
        <x:v>미검토</x:v>
      </x:c>
      <x:c r="Q169" s="2"/>
      <x:c r="R169" s="10"/>
      <x:c r="S169" s="2" t="str">
        <x:v>공개 정책·저술 이력의 거친 편집 추정; OC-0.2 문항 채점 아님</x:v>
      </x:c>
    </x:row>
    <x:row r="170" ht="38" customHeight="1">
      <x:c r="A170" s="2" t="str">
        <x:v>F169</x:v>
      </x:c>
      <x:c r="B170" s="7" t="str">
        <x:v>메테 프레데릭센</x:v>
      </x:c>
      <x:c r="C170" s="7" t="str">
        <x:v>Mette Frederiksen</x:v>
      </x:c>
      <x:c r="D170" s="2" t="str">
        <x:v>덴마크</x:v>
      </x:c>
      <x:c r="E170" s="2" t="str">
        <x:v>정치인</x:v>
      </x:c>
      <x:c r="F170" s="11" t="n">
        <x:v>-50</x:v>
      </x:c>
      <x:c r="G170" s="11" t="n">
        <x:v>20</x:v>
      </x:c>
      <x:c r="H170" s="2" t="str">
        <x:v>AI 편집 초안</x:v>
      </x:c>
      <x:c r="I170" s="7" t="str">
        <x:v>복지국가와 엄격한 이민정책</x:v>
      </x:c>
      <x:c r="J170" s="2"/>
      <x:c r="K170" s="2"/>
      <x:c r="L170" s="2" t="str">
        <x:v>https://en.wikipedia.org/w/index.php?search=Mette%20Frederiksen</x:v>
      </x:c>
      <x:c r="M170" s="2" t="str">
        <x:v>대표 공적 활동 이력; 시점별 변화 미반영</x:v>
      </x:c>
      <x:c r="N170" s="11"/>
      <x:c r="O170" s="11"/>
      <x:c r="P170" s="2" t="str">
        <x:v>미검토</x:v>
      </x:c>
      <x:c r="Q170" s="2"/>
      <x:c r="R170" s="10"/>
      <x:c r="S170" s="2" t="str">
        <x:v>공개 정책·저술 이력의 거친 편집 추정; OC-0.2 문항 채점 아님</x:v>
      </x:c>
    </x:row>
    <x:row r="171" ht="38" customHeight="1">
      <x:c r="A171" s="2" t="str">
        <x:v>F170</x:v>
      </x:c>
      <x:c r="B171" s="7" t="str">
        <x:v>산나 마린</x:v>
      </x:c>
      <x:c r="C171" s="7" t="str">
        <x:v>Sanna Marin</x:v>
      </x:c>
      <x:c r="D171" s="2" t="str">
        <x:v>핀란드</x:v>
      </x:c>
      <x:c r="E171" s="2" t="str">
        <x:v>정치인</x:v>
      </x:c>
      <x:c r="F171" s="11" t="n">
        <x:v>-50</x:v>
      </x:c>
      <x:c r="G171" s="11" t="n">
        <x:v>-50</x:v>
      </x:c>
      <x:c r="H171" s="2" t="str">
        <x:v>AI 편집 초안</x:v>
      </x:c>
      <x:c r="I171" s="7" t="str">
        <x:v>복지국가와 사회적 자유</x:v>
      </x:c>
      <x:c r="J171" s="2"/>
      <x:c r="K171" s="2"/>
      <x:c r="L171" s="2" t="str">
        <x:v>https://en.wikipedia.org/w/index.php?search=Sanna%20Marin</x:v>
      </x:c>
      <x:c r="M171" s="2" t="str">
        <x:v>대표 공적 활동 이력; 시점별 변화 미반영</x:v>
      </x:c>
      <x:c r="N171" s="11"/>
      <x:c r="O171" s="11"/>
      <x:c r="P171" s="2" t="str">
        <x:v>미검토</x:v>
      </x:c>
      <x:c r="Q171" s="2"/>
      <x:c r="R171" s="10"/>
      <x:c r="S171" s="2" t="str">
        <x:v>공개 정책·저술 이력의 거친 편집 추정; OC-0.2 문항 채점 아님</x:v>
      </x:c>
    </x:row>
    <x:row r="172" ht="38" customHeight="1">
      <x:c r="A172" s="2" t="str">
        <x:v>F171</x:v>
      </x:c>
      <x:c r="B172" s="7" t="str">
        <x:v>블라디미르 레닌</x:v>
      </x:c>
      <x:c r="C172" s="7" t="str">
        <x:v>Vladimir Lenin</x:v>
      </x:c>
      <x:c r="D172" s="2" t="str">
        <x:v>러시아/소련</x:v>
      </x:c>
      <x:c r="E172" s="2" t="str">
        <x:v>정치인</x:v>
      </x:c>
      <x:c r="F172" s="11" t="n">
        <x:v>-90</x:v>
      </x:c>
      <x:c r="G172" s="11" t="n">
        <x:v>80</x:v>
      </x:c>
      <x:c r="H172" s="2" t="str">
        <x:v>AI 편집 초안</x:v>
      </x:c>
      <x:c r="I172" s="7" t="str">
        <x:v>국가소유·혁명적 일당통치</x:v>
      </x:c>
      <x:c r="J172" s="2"/>
      <x:c r="K172" s="2"/>
      <x:c r="L172" s="2" t="str">
        <x:v>https://en.wikipedia.org/w/index.php?search=Vladimir%20Lenin</x:v>
      </x:c>
      <x:c r="M172" s="2" t="str">
        <x:v>대표 공적 활동 이력; 시점별 변화 미반영</x:v>
      </x:c>
      <x:c r="N172" s="11"/>
      <x:c r="O172" s="11"/>
      <x:c r="P172" s="2" t="str">
        <x:v>미검토</x:v>
      </x:c>
      <x:c r="Q172" s="2"/>
      <x:c r="R172" s="10"/>
      <x:c r="S172" s="2" t="str">
        <x:v>공개 정책·저술 이력의 거친 편집 추정; OC-0.2 문항 채점 아님</x:v>
      </x:c>
    </x:row>
    <x:row r="173" ht="38" customHeight="1">
      <x:c r="A173" s="2" t="str">
        <x:v>F172</x:v>
      </x:c>
      <x:c r="B173" s="7" t="str">
        <x:v>이오시프 스탈린</x:v>
      </x:c>
      <x:c r="C173" s="7" t="str">
        <x:v>Joseph Stalin</x:v>
      </x:c>
      <x:c r="D173" s="2" t="str">
        <x:v>러시아/소련</x:v>
      </x:c>
      <x:c r="E173" s="2" t="str">
        <x:v>정치인</x:v>
      </x:c>
      <x:c r="F173" s="11" t="n">
        <x:v>-90</x:v>
      </x:c>
      <x:c r="G173" s="11" t="n">
        <x:v>100</x:v>
      </x:c>
      <x:c r="H173" s="2" t="str">
        <x:v>AI 편집 초안</x:v>
      </x:c>
      <x:c r="I173" s="7" t="str">
        <x:v>중앙계획경제·전체주의적 통치</x:v>
      </x:c>
      <x:c r="J173" s="2"/>
      <x:c r="K173" s="2"/>
      <x:c r="L173" s="2" t="str">
        <x:v>https://en.wikipedia.org/w/index.php?search=Joseph%20Stalin</x:v>
      </x:c>
      <x:c r="M173" s="2" t="str">
        <x:v>대표 공적 활동 이력; 시점별 변화 미반영</x:v>
      </x:c>
      <x:c r="N173" s="11"/>
      <x:c r="O173" s="11"/>
      <x:c r="P173" s="2" t="str">
        <x:v>미검토</x:v>
      </x:c>
      <x:c r="Q173" s="2"/>
      <x:c r="R173" s="10"/>
      <x:c r="S173" s="2" t="str">
        <x:v>공개 정책·저술 이력의 거친 편집 추정; OC-0.2 문항 채점 아님</x:v>
      </x:c>
    </x:row>
    <x:row r="174" ht="38" customHeight="1">
      <x:c r="A174" s="2" t="str">
        <x:v>F173</x:v>
      </x:c>
      <x:c r="B174" s="7" t="str">
        <x:v>니키타 흐루쇼프</x:v>
      </x:c>
      <x:c r="C174" s="7" t="str">
        <x:v>Nikita Khrushchev</x:v>
      </x:c>
      <x:c r="D174" s="2" t="str">
        <x:v>러시아/소련</x:v>
      </x:c>
      <x:c r="E174" s="2" t="str">
        <x:v>정치인</x:v>
      </x:c>
      <x:c r="F174" s="11" t="n">
        <x:v>-90</x:v>
      </x:c>
      <x:c r="G174" s="11" t="n">
        <x:v>70</x:v>
      </x:c>
      <x:c r="H174" s="2" t="str">
        <x:v>AI 편집 초안</x:v>
      </x:c>
      <x:c r="I174" s="7" t="str">
        <x:v>중앙계획경제와 탈스탈린화 이후 일당통치</x:v>
      </x:c>
      <x:c r="J174" s="2"/>
      <x:c r="K174" s="2"/>
      <x:c r="L174" s="2" t="str">
        <x:v>https://en.wikipedia.org/w/index.php?search=Nikita%20Khrushchev</x:v>
      </x:c>
      <x:c r="M174" s="2" t="str">
        <x:v>대표 공적 활동 이력; 시점별 변화 미반영</x:v>
      </x:c>
      <x:c r="N174" s="11"/>
      <x:c r="O174" s="11"/>
      <x:c r="P174" s="2" t="str">
        <x:v>미검토</x:v>
      </x:c>
      <x:c r="Q174" s="2"/>
      <x:c r="R174" s="10"/>
      <x:c r="S174" s="2" t="str">
        <x:v>공개 정책·저술 이력의 거친 편집 추정; OC-0.2 문항 채점 아님</x:v>
      </x:c>
    </x:row>
    <x:row r="175" ht="38" customHeight="1">
      <x:c r="A175" s="2" t="str">
        <x:v>F174</x:v>
      </x:c>
      <x:c r="B175" s="7" t="str">
        <x:v>레오니트 브레즈네프</x:v>
      </x:c>
      <x:c r="C175" s="7" t="str">
        <x:v>Leonid Brezhnev</x:v>
      </x:c>
      <x:c r="D175" s="2" t="str">
        <x:v>러시아/소련</x:v>
      </x:c>
      <x:c r="E175" s="2" t="str">
        <x:v>정치인</x:v>
      </x:c>
      <x:c r="F175" s="11" t="n">
        <x:v>-90</x:v>
      </x:c>
      <x:c r="G175" s="11" t="n">
        <x:v>80</x:v>
      </x:c>
      <x:c r="H175" s="2" t="str">
        <x:v>AI 편집 초안</x:v>
      </x:c>
      <x:c r="I175" s="7" t="str">
        <x:v>중앙계획경제·일당통치</x:v>
      </x:c>
      <x:c r="J175" s="2"/>
      <x:c r="K175" s="2"/>
      <x:c r="L175" s="2" t="str">
        <x:v>https://en.wikipedia.org/w/index.php?search=Leonid%20Brezhnev</x:v>
      </x:c>
      <x:c r="M175" s="2" t="str">
        <x:v>대표 공적 활동 이력; 시점별 변화 미반영</x:v>
      </x:c>
      <x:c r="N175" s="11"/>
      <x:c r="O175" s="11"/>
      <x:c r="P175" s="2" t="str">
        <x:v>미검토</x:v>
      </x:c>
      <x:c r="Q175" s="2"/>
      <x:c r="R175" s="10"/>
      <x:c r="S175" s="2" t="str">
        <x:v>공개 정책·저술 이력의 거친 편집 추정; OC-0.2 문항 채점 아님</x:v>
      </x:c>
    </x:row>
    <x:row r="176" ht="38" customHeight="1">
      <x:c r="A176" s="2" t="str">
        <x:v>F175</x:v>
      </x:c>
      <x:c r="B176" s="7" t="str">
        <x:v>미하일 고르바초프</x:v>
      </x:c>
      <x:c r="C176" s="7" t="str">
        <x:v>Mikhail Gorbachev</x:v>
      </x:c>
      <x:c r="D176" s="2" t="str">
        <x:v>러시아/소련</x:v>
      </x:c>
      <x:c r="E176" s="2" t="str">
        <x:v>정치인</x:v>
      </x:c>
      <x:c r="F176" s="11" t="n">
        <x:v>-50</x:v>
      </x:c>
      <x:c r="G176" s="11" t="n">
        <x:v>10</x:v>
      </x:c>
      <x:c r="H176" s="2" t="str">
        <x:v>AI 편집 초안</x:v>
      </x:c>
      <x:c r="I176" s="7" t="str">
        <x:v>페레스트로이카·글라스노스트</x:v>
      </x:c>
      <x:c r="J176" s="2"/>
      <x:c r="K176" s="2"/>
      <x:c r="L176" s="2" t="str">
        <x:v>https://en.wikipedia.org/w/index.php?search=Mikhail%20Gorbachev</x:v>
      </x:c>
      <x:c r="M176" s="2" t="str">
        <x:v>대표 공적 활동 이력; 시점별 변화 미반영</x:v>
      </x:c>
      <x:c r="N176" s="11"/>
      <x:c r="O176" s="11"/>
      <x:c r="P176" s="2" t="str">
        <x:v>미검토</x:v>
      </x:c>
      <x:c r="Q176" s="2"/>
      <x:c r="R176" s="10"/>
      <x:c r="S176" s="2" t="str">
        <x:v>공개 정책·저술 이력의 거친 편집 추정; OC-0.2 문항 채점 아님</x:v>
      </x:c>
    </x:row>
    <x:row r="177" ht="38" customHeight="1">
      <x:c r="A177" s="2" t="str">
        <x:v>F176</x:v>
      </x:c>
      <x:c r="B177" s="7" t="str">
        <x:v>보리스 옐친</x:v>
      </x:c>
      <x:c r="C177" s="7" t="str">
        <x:v>Boris Yeltsin</x:v>
      </x:c>
      <x:c r="D177" s="2" t="str">
        <x:v>러시아</x:v>
      </x:c>
      <x:c r="E177" s="2" t="str">
        <x:v>정치인</x:v>
      </x:c>
      <x:c r="F177" s="11" t="n">
        <x:v>70</x:v>
      </x:c>
      <x:c r="G177" s="11" t="n">
        <x:v>30</x:v>
      </x:c>
      <x:c r="H177" s="2" t="str">
        <x:v>AI 편집 초안</x:v>
      </x:c>
      <x:c r="I177" s="7" t="str">
        <x:v>급속 민영화와 대통령권 강화</x:v>
      </x:c>
      <x:c r="J177" s="2"/>
      <x:c r="K177" s="2"/>
      <x:c r="L177" s="2" t="str">
        <x:v>https://en.wikipedia.org/w/index.php?search=Boris%20Yeltsin</x:v>
      </x:c>
      <x:c r="M177" s="2" t="str">
        <x:v>대표 공적 활동 이력; 시점별 변화 미반영</x:v>
      </x:c>
      <x:c r="N177" s="11"/>
      <x:c r="O177" s="11"/>
      <x:c r="P177" s="2" t="str">
        <x:v>미검토</x:v>
      </x:c>
      <x:c r="Q177" s="2"/>
      <x:c r="R177" s="10"/>
      <x:c r="S177" s="2" t="str">
        <x:v>공개 정책·저술 이력의 거친 편집 추정; OC-0.2 문항 채점 아님</x:v>
      </x:c>
    </x:row>
    <x:row r="178" ht="38" customHeight="1">
      <x:c r="A178" s="2" t="str">
        <x:v>F177</x:v>
      </x:c>
      <x:c r="B178" s="7" t="str">
        <x:v>블라디미르 푸틴</x:v>
      </x:c>
      <x:c r="C178" s="7" t="str">
        <x:v>Vladimir Putin</x:v>
      </x:c>
      <x:c r="D178" s="2" t="str">
        <x:v>러시아</x:v>
      </x:c>
      <x:c r="E178" s="2" t="str">
        <x:v>정치인</x:v>
      </x:c>
      <x:c r="F178" s="11" t="n">
        <x:v>-20</x:v>
      </x:c>
      <x:c r="G178" s="11" t="n">
        <x:v>90</x:v>
      </x:c>
      <x:c r="H178" s="2" t="str">
        <x:v>AI 편집 초안</x:v>
      </x:c>
      <x:c r="I178" s="7" t="str">
        <x:v>전략산업 국가통제·권력집중</x:v>
      </x:c>
      <x:c r="J178" s="2"/>
      <x:c r="K178" s="2"/>
      <x:c r="L178" s="2" t="str">
        <x:v>https://en.wikipedia.org/w/index.php?search=Vladimir%20Putin</x:v>
      </x:c>
      <x:c r="M178" s="2" t="str">
        <x:v>대표 공적 활동 이력; 시점별 변화 미반영</x:v>
      </x:c>
      <x:c r="N178" s="11"/>
      <x:c r="O178" s="11"/>
      <x:c r="P178" s="2" t="str">
        <x:v>미검토</x:v>
      </x:c>
      <x:c r="Q178" s="2"/>
      <x:c r="R178" s="10"/>
      <x:c r="S178" s="2" t="str">
        <x:v>공개 정책·저술 이력의 거친 편집 추정; OC-0.2 문항 채점 아님</x:v>
      </x:c>
    </x:row>
    <x:row r="179" ht="38" customHeight="1">
      <x:c r="A179" s="2" t="str">
        <x:v>F178</x:v>
      </x:c>
      <x:c r="B179" s="7" t="str">
        <x:v>드미트리 메드베데프</x:v>
      </x:c>
      <x:c r="C179" s="7" t="str">
        <x:v>Dmitry Medvedev</x:v>
      </x:c>
      <x:c r="D179" s="2" t="str">
        <x:v>러시아</x:v>
      </x:c>
      <x:c r="E179" s="2" t="str">
        <x:v>정치인</x:v>
      </x:c>
      <x:c r="F179" s="11" t="n">
        <x:v>0</x:v>
      </x:c>
      <x:c r="G179" s="11" t="n">
        <x:v>70</x:v>
      </x:c>
      <x:c r="H179" s="2" t="str">
        <x:v>AI 편집 초안</x:v>
      </x:c>
      <x:c r="I179" s="7" t="str">
        <x:v>시장적 현대화 의제와 집권체제</x:v>
      </x:c>
      <x:c r="J179" s="2"/>
      <x:c r="K179" s="2"/>
      <x:c r="L179" s="2" t="str">
        <x:v>https://en.wikipedia.org/w/index.php?search=Dmitry%20Medvedev</x:v>
      </x:c>
      <x:c r="M179" s="2" t="str">
        <x:v>대표 공적 활동 이력; 시점별 변화 미반영</x:v>
      </x:c>
      <x:c r="N179" s="11"/>
      <x:c r="O179" s="11"/>
      <x:c r="P179" s="2" t="str">
        <x:v>미검토</x:v>
      </x:c>
      <x:c r="Q179" s="2"/>
      <x:c r="R179" s="10"/>
      <x:c r="S179" s="2" t="str">
        <x:v>공개 정책·저술 이력의 거친 편집 추정; OC-0.2 문항 채점 아님</x:v>
      </x:c>
    </x:row>
    <x:row r="180" ht="38" customHeight="1">
      <x:c r="A180" s="2" t="str">
        <x:v>F179</x:v>
      </x:c>
      <x:c r="B180" s="7" t="str">
        <x:v>알렉세이 나발니</x:v>
      </x:c>
      <x:c r="C180" s="7" t="str">
        <x:v>Alexei Navalny</x:v>
      </x:c>
      <x:c r="D180" s="2" t="str">
        <x:v>러시아</x:v>
      </x:c>
      <x:c r="E180" s="2" t="str">
        <x:v>정치인</x:v>
      </x:c>
      <x:c r="F180" s="11" t="n">
        <x:v>30</x:v>
      </x:c>
      <x:c r="G180" s="11" t="n">
        <x:v>-50</x:v>
      </x:c>
      <x:c r="H180" s="2" t="str">
        <x:v>AI 편집 초안</x:v>
      </x:c>
      <x:c r="I180" s="7" t="str">
        <x:v>경쟁경제·반부패와 민주적 권리</x:v>
      </x:c>
      <x:c r="J180" s="2"/>
      <x:c r="K180" s="2"/>
      <x:c r="L180" s="2" t="str">
        <x:v>https://en.wikipedia.org/w/index.php?search=Alexei%20Navalny</x:v>
      </x:c>
      <x:c r="M180" s="2" t="str">
        <x:v>대표 공적 활동 이력; 시점별 변화 미반영</x:v>
      </x:c>
      <x:c r="N180" s="11"/>
      <x:c r="O180" s="11"/>
      <x:c r="P180" s="2" t="str">
        <x:v>미검토</x:v>
      </x:c>
      <x:c r="Q180" s="2"/>
      <x:c r="R180" s="10"/>
      <x:c r="S180" s="2" t="str">
        <x:v>공개 정책·저술 이력의 거친 편집 추정; OC-0.2 문항 채점 아님</x:v>
      </x:c>
    </x:row>
    <x:row r="181" ht="38" customHeight="1">
      <x:c r="A181" s="2" t="str">
        <x:v>F180</x:v>
      </x:c>
      <x:c r="B181" s="7" t="str">
        <x:v>가리 카스파로프</x:v>
      </x:c>
      <x:c r="C181" s="7" t="str">
        <x:v>Garry Kasparov</x:v>
      </x:c>
      <x:c r="D181" s="2" t="str">
        <x:v>러시아</x:v>
      </x:c>
      <x:c r="E181" s="2" t="str">
        <x:v>정치인</x:v>
      </x:c>
      <x:c r="F181" s="11" t="n">
        <x:v>40</x:v>
      </x:c>
      <x:c r="G181" s="11" t="n">
        <x:v>-60</x:v>
      </x:c>
      <x:c r="H181" s="2" t="str">
        <x:v>AI 편집 초안</x:v>
      </x:c>
      <x:c r="I181" s="7" t="str">
        <x:v>시장경제와 자유민주주의 운동</x:v>
      </x:c>
      <x:c r="J181" s="2"/>
      <x:c r="K181" s="2"/>
      <x:c r="L181" s="2" t="str">
        <x:v>https://en.wikipedia.org/w/index.php?search=Garry%20Kasparov</x:v>
      </x:c>
      <x:c r="M181" s="2" t="str">
        <x:v>대표 공적 활동 이력; 시점별 변화 미반영</x:v>
      </x:c>
      <x:c r="N181" s="11"/>
      <x:c r="O181" s="11"/>
      <x:c r="P181" s="2" t="str">
        <x:v>미검토</x:v>
      </x:c>
      <x:c r="Q181" s="2"/>
      <x:c r="R181" s="10"/>
      <x:c r="S181" s="2" t="str">
        <x:v>공개 정책·저술 이력의 거친 편집 추정; OC-0.2 문항 채점 아님</x:v>
      </x:c>
    </x:row>
    <x:row r="182" ht="38" customHeight="1">
      <x:c r="A182" s="2" t="str">
        <x:v>F181</x:v>
      </x:c>
      <x:c r="B182" s="7" t="str">
        <x:v>볼로디미르 젤렌스키</x:v>
      </x:c>
      <x:c r="C182" s="7" t="str">
        <x:v>Volodymyr Zelenskyy</x:v>
      </x:c>
      <x:c r="D182" s="2" t="str">
        <x:v>우크라이나</x:v>
      </x:c>
      <x:c r="E182" s="2" t="str">
        <x:v>정치인</x:v>
      </x:c>
      <x:c r="F182" s="11" t="n">
        <x:v>10</x:v>
      </x:c>
      <x:c r="G182" s="11" t="n">
        <x:v>30</x:v>
      </x:c>
      <x:c r="H182" s="2" t="str">
        <x:v>AI 편집 초안</x:v>
      </x:c>
      <x:c r="I182" s="7" t="str">
        <x:v>시장경제·반부패와 전시 국가권한</x:v>
      </x:c>
      <x:c r="J182" s="2"/>
      <x:c r="K182" s="2"/>
      <x:c r="L182" s="2" t="str">
        <x:v>https://en.wikipedia.org/w/index.php?search=Volodymyr%20Zelenskyy</x:v>
      </x:c>
      <x:c r="M182" s="2" t="str">
        <x:v>대표 공적 활동 이력; 시점별 변화 미반영</x:v>
      </x:c>
      <x:c r="N182" s="11"/>
      <x:c r="O182" s="11"/>
      <x:c r="P182" s="2" t="str">
        <x:v>미검토</x:v>
      </x:c>
      <x:c r="Q182" s="2"/>
      <x:c r="R182" s="10"/>
      <x:c r="S182" s="2" t="str">
        <x:v>공개 정책·저술 이력의 거친 편집 추정; OC-0.2 문항 채점 아님</x:v>
      </x:c>
    </x:row>
    <x:row r="183" ht="38" customHeight="1">
      <x:c r="A183" s="2" t="str">
        <x:v>F182</x:v>
      </x:c>
      <x:c r="B183" s="7" t="str">
        <x:v>페트로 포로셴코</x:v>
      </x:c>
      <x:c r="C183" s="7" t="str">
        <x:v>Petro Poroshenko</x:v>
      </x:c>
      <x:c r="D183" s="2" t="str">
        <x:v>우크라이나</x:v>
      </x:c>
      <x:c r="E183" s="2" t="str">
        <x:v>정치인</x:v>
      </x:c>
      <x:c r="F183" s="11" t="n">
        <x:v>40</x:v>
      </x:c>
      <x:c r="G183" s="11" t="n">
        <x:v>30</x:v>
      </x:c>
      <x:c r="H183" s="2" t="str">
        <x:v>AI 편집 초안</x:v>
      </x:c>
      <x:c r="I183" s="7" t="str">
        <x:v>시장경제·국가안보</x:v>
      </x:c>
      <x:c r="J183" s="2"/>
      <x:c r="K183" s="2"/>
      <x:c r="L183" s="2" t="str">
        <x:v>https://en.wikipedia.org/w/index.php?search=Petro%20Poroshenko</x:v>
      </x:c>
      <x:c r="M183" s="2" t="str">
        <x:v>대표 공적 활동 이력; 시점별 변화 미반영</x:v>
      </x:c>
      <x:c r="N183" s="11"/>
      <x:c r="O183" s="11"/>
      <x:c r="P183" s="2" t="str">
        <x:v>미검토</x:v>
      </x:c>
      <x:c r="Q183" s="2"/>
      <x:c r="R183" s="10"/>
      <x:c r="S183" s="2" t="str">
        <x:v>공개 정책·저술 이력의 거친 편집 추정; OC-0.2 문항 채점 아님</x:v>
      </x:c>
    </x:row>
    <x:row r="184" ht="38" customHeight="1">
      <x:c r="A184" s="2" t="str">
        <x:v>F183</x:v>
      </x:c>
      <x:c r="B184" s="7" t="str">
        <x:v>빅토르 유셴코</x:v>
      </x:c>
      <x:c r="C184" s="7" t="str">
        <x:v>Viktor Yushchenko</x:v>
      </x:c>
      <x:c r="D184" s="2" t="str">
        <x:v>우크라이나</x:v>
      </x:c>
      <x:c r="E184" s="2" t="str">
        <x:v>정치인</x:v>
      </x:c>
      <x:c r="F184" s="11" t="n">
        <x:v>40</x:v>
      </x:c>
      <x:c r="G184" s="11" t="n">
        <x:v>-20</x:v>
      </x:c>
      <x:c r="H184" s="2" t="str">
        <x:v>AI 편집 초안</x:v>
      </x:c>
      <x:c r="I184" s="7" t="str">
        <x:v>시장개혁·민주화</x:v>
      </x:c>
      <x:c r="J184" s="2"/>
      <x:c r="K184" s="2"/>
      <x:c r="L184" s="2" t="str">
        <x:v>https://en.wikipedia.org/w/index.php?search=Viktor%20Yushchenko</x:v>
      </x:c>
      <x:c r="M184" s="2" t="str">
        <x:v>대표 공적 활동 이력; 시점별 변화 미반영</x:v>
      </x:c>
      <x:c r="N184" s="11"/>
      <x:c r="O184" s="11"/>
      <x:c r="P184" s="2" t="str">
        <x:v>미검토</x:v>
      </x:c>
      <x:c r="Q184" s="2"/>
      <x:c r="R184" s="10"/>
      <x:c r="S184" s="2" t="str">
        <x:v>공개 정책·저술 이력의 거친 편집 추정; OC-0.2 문항 채점 아님</x:v>
      </x:c>
    </x:row>
    <x:row r="185" ht="38" customHeight="1">
      <x:c r="A185" s="2" t="str">
        <x:v>F184</x:v>
      </x:c>
      <x:c r="B185" s="7" t="str">
        <x:v>빅토르 야누코비치</x:v>
      </x:c>
      <x:c r="C185" s="7" t="str">
        <x:v>Viktor Yanukovych</x:v>
      </x:c>
      <x:c r="D185" s="2" t="str">
        <x:v>우크라이나</x:v>
      </x:c>
      <x:c r="E185" s="2" t="str">
        <x:v>정치인</x:v>
      </x:c>
      <x:c r="F185" s="11" t="n">
        <x:v>20</x:v>
      </x:c>
      <x:c r="G185" s="11" t="n">
        <x:v>60</x:v>
      </x:c>
      <x:c r="H185" s="2" t="str">
        <x:v>AI 편집 초안</x:v>
      </x:c>
      <x:c r="I185" s="7" t="str">
        <x:v>혼합경제와 권력집중</x:v>
      </x:c>
      <x:c r="J185" s="2"/>
      <x:c r="K185" s="2"/>
      <x:c r="L185" s="2" t="str">
        <x:v>https://en.wikipedia.org/w/index.php?search=Viktor%20Yanukovych</x:v>
      </x:c>
      <x:c r="M185" s="2" t="str">
        <x:v>대표 공적 활동 이력; 시점별 변화 미반영</x:v>
      </x:c>
      <x:c r="N185" s="11"/>
      <x:c r="O185" s="11"/>
      <x:c r="P185" s="2" t="str">
        <x:v>미검토</x:v>
      </x:c>
      <x:c r="Q185" s="2"/>
      <x:c r="R185" s="10"/>
      <x:c r="S185" s="2" t="str">
        <x:v>공개 정책·저술 이력의 거친 편집 추정; OC-0.2 문항 채점 아님</x:v>
      </x:c>
    </x:row>
    <x:row r="186" ht="38" customHeight="1">
      <x:c r="A186" s="2" t="str">
        <x:v>F185</x:v>
      </x:c>
      <x:c r="B186" s="7" t="str">
        <x:v>알렉산드르 루카셴코</x:v>
      </x:c>
      <x:c r="C186" s="7" t="str">
        <x:v>Alexander Lukashenko</x:v>
      </x:c>
      <x:c r="D186" s="2" t="str">
        <x:v>벨라루스</x:v>
      </x:c>
      <x:c r="E186" s="2" t="str">
        <x:v>정치인</x:v>
      </x:c>
      <x:c r="F186" s="11" t="n">
        <x:v>-70</x:v>
      </x:c>
      <x:c r="G186" s="11" t="n">
        <x:v>90</x:v>
      </x:c>
      <x:c r="H186" s="2" t="str">
        <x:v>AI 편집 초안</x:v>
      </x:c>
      <x:c r="I186" s="7" t="str">
        <x:v>국가주도 경제·권력집중</x:v>
      </x:c>
      <x:c r="J186" s="2"/>
      <x:c r="K186" s="2"/>
      <x:c r="L186" s="2" t="str">
        <x:v>https://en.wikipedia.org/w/index.php?search=Alexander%20Lukashenko</x:v>
      </x:c>
      <x:c r="M186" s="2" t="str">
        <x:v>대표 공적 활동 이력; 시점별 변화 미반영</x:v>
      </x:c>
      <x:c r="N186" s="11"/>
      <x:c r="O186" s="11"/>
      <x:c r="P186" s="2" t="str">
        <x:v>미검토</x:v>
      </x:c>
      <x:c r="Q186" s="2"/>
      <x:c r="R186" s="10"/>
      <x:c r="S186" s="2" t="str">
        <x:v>공개 정책·저술 이력의 거친 편집 추정; OC-0.2 문항 채점 아님</x:v>
      </x:c>
    </x:row>
    <x:row r="187" ht="38" customHeight="1">
      <x:c r="A187" s="2" t="str">
        <x:v>F186</x:v>
      </x:c>
      <x:c r="B187" s="7" t="str">
        <x:v>레흐 바웬사</x:v>
      </x:c>
      <x:c r="C187" s="7" t="str">
        <x:v>Lech Walesa</x:v>
      </x:c>
      <x:c r="D187" s="2" t="str">
        <x:v>폴란드</x:v>
      </x:c>
      <x:c r="E187" s="2" t="str">
        <x:v>정치인</x:v>
      </x:c>
      <x:c r="F187" s="11" t="n">
        <x:v>20</x:v>
      </x:c>
      <x:c r="G187" s="11" t="n">
        <x:v>-30</x:v>
      </x:c>
      <x:c r="H187" s="2" t="str">
        <x:v>AI 편집 초안</x:v>
      </x:c>
      <x:c r="I187" s="7" t="str">
        <x:v>자유노조·시장전환과 민주화</x:v>
      </x:c>
      <x:c r="J187" s="2"/>
      <x:c r="K187" s="2"/>
      <x:c r="L187" s="2" t="str">
        <x:v>https://en.wikipedia.org/w/index.php?search=Lech%20Walesa</x:v>
      </x:c>
      <x:c r="M187" s="2" t="str">
        <x:v>대표 공적 활동 이력; 시점별 변화 미반영</x:v>
      </x:c>
      <x:c r="N187" s="11"/>
      <x:c r="O187" s="11"/>
      <x:c r="P187" s="2" t="str">
        <x:v>미검토</x:v>
      </x:c>
      <x:c r="Q187" s="2"/>
      <x:c r="R187" s="10"/>
      <x:c r="S187" s="2" t="str">
        <x:v>공개 정책·저술 이력의 거친 편집 추정; OC-0.2 문항 채점 아님</x:v>
      </x:c>
    </x:row>
    <x:row r="188" ht="38" customHeight="1">
      <x:c r="A188" s="2" t="str">
        <x:v>F187</x:v>
      </x:c>
      <x:c r="B188" s="7" t="str">
        <x:v>도날트 투스크</x:v>
      </x:c>
      <x:c r="C188" s="7" t="str">
        <x:v>Donald Tusk</x:v>
      </x:c>
      <x:c r="D188" s="2" t="str">
        <x:v>폴란드</x:v>
      </x:c>
      <x:c r="E188" s="2" t="str">
        <x:v>정치인</x:v>
      </x:c>
      <x:c r="F188" s="11" t="n">
        <x:v>40</x:v>
      </x:c>
      <x:c r="G188" s="11" t="n">
        <x:v>-20</x:v>
      </x:c>
      <x:c r="H188" s="2" t="str">
        <x:v>AI 편집 초안</x:v>
      </x:c>
      <x:c r="I188" s="7" t="str">
        <x:v>시장자유주의·법치 회복</x:v>
      </x:c>
      <x:c r="J188" s="2"/>
      <x:c r="K188" s="2"/>
      <x:c r="L188" s="2" t="str">
        <x:v>https://en.wikipedia.org/w/index.php?search=Donald%20Tusk</x:v>
      </x:c>
      <x:c r="M188" s="2" t="str">
        <x:v>대표 공적 활동 이력; 시점별 변화 미반영</x:v>
      </x:c>
      <x:c r="N188" s="11"/>
      <x:c r="O188" s="11"/>
      <x:c r="P188" s="2" t="str">
        <x:v>미검토</x:v>
      </x:c>
      <x:c r="Q188" s="2"/>
      <x:c r="R188" s="10"/>
      <x:c r="S188" s="2" t="str">
        <x:v>공개 정책·저술 이력의 거친 편집 추정; OC-0.2 문항 채점 아님</x:v>
      </x:c>
    </x:row>
    <x:row r="189" ht="38" customHeight="1">
      <x:c r="A189" s="2" t="str">
        <x:v>F188</x:v>
      </x:c>
      <x:c r="B189" s="7" t="str">
        <x:v>야로스와프 카친스키</x:v>
      </x:c>
      <x:c r="C189" s="7" t="str">
        <x:v>Jaroslaw Kaczynski</x:v>
      </x:c>
      <x:c r="D189" s="2" t="str">
        <x:v>폴란드</x:v>
      </x:c>
      <x:c r="E189" s="2" t="str">
        <x:v>정치인</x:v>
      </x:c>
      <x:c r="F189" s="11" t="n">
        <x:v>-20</x:v>
      </x:c>
      <x:c r="G189" s="11" t="n">
        <x:v>60</x:v>
      </x:c>
      <x:c r="H189" s="2" t="str">
        <x:v>AI 편집 초안</x:v>
      </x:c>
      <x:c r="I189" s="7" t="str">
        <x:v>복지·국가개입과 사회 보수</x:v>
      </x:c>
      <x:c r="J189" s="2"/>
      <x:c r="K189" s="2"/>
      <x:c r="L189" s="2" t="str">
        <x:v>https://en.wikipedia.org/w/index.php?search=Jaroslaw%20Kaczynski</x:v>
      </x:c>
      <x:c r="M189" s="2" t="str">
        <x:v>대표 공적 활동 이력; 시점별 변화 미반영</x:v>
      </x:c>
      <x:c r="N189" s="11"/>
      <x:c r="O189" s="11"/>
      <x:c r="P189" s="2" t="str">
        <x:v>미검토</x:v>
      </x:c>
      <x:c r="Q189" s="2"/>
      <x:c r="R189" s="10"/>
      <x:c r="S189" s="2" t="str">
        <x:v>공개 정책·저술 이력의 거친 편집 추정; OC-0.2 문항 채점 아님</x:v>
      </x:c>
    </x:row>
    <x:row r="190" ht="38" customHeight="1">
      <x:c r="A190" s="2" t="str">
        <x:v>F189</x:v>
      </x:c>
      <x:c r="B190" s="7" t="str">
        <x:v>보이치에흐 야루젤스키</x:v>
      </x:c>
      <x:c r="C190" s="7" t="str">
        <x:v>Wojciech Jaruzelski</x:v>
      </x:c>
      <x:c r="D190" s="2" t="str">
        <x:v>폴란드</x:v>
      </x:c>
      <x:c r="E190" s="2" t="str">
        <x:v>정치인</x:v>
      </x:c>
      <x:c r="F190" s="11" t="n">
        <x:v>-80</x:v>
      </x:c>
      <x:c r="G190" s="11" t="n">
        <x:v>80</x:v>
      </x:c>
      <x:c r="H190" s="2" t="str">
        <x:v>AI 편집 초안</x:v>
      </x:c>
      <x:c r="I190" s="7" t="str">
        <x:v>계획경제와 계엄·일당통치</x:v>
      </x:c>
      <x:c r="J190" s="2"/>
      <x:c r="K190" s="2"/>
      <x:c r="L190" s="2" t="str">
        <x:v>https://en.wikipedia.org/w/index.php?search=Wojciech%20Jaruzelski</x:v>
      </x:c>
      <x:c r="M190" s="2" t="str">
        <x:v>대표 공적 활동 이력; 시점별 변화 미반영</x:v>
      </x:c>
      <x:c r="N190" s="11"/>
      <x:c r="O190" s="11"/>
      <x:c r="P190" s="2" t="str">
        <x:v>미검토</x:v>
      </x:c>
      <x:c r="Q190" s="2"/>
      <x:c r="R190" s="10"/>
      <x:c r="S190" s="2" t="str">
        <x:v>공개 정책·저술 이력의 거친 편집 추정; OC-0.2 문항 채점 아님</x:v>
      </x:c>
    </x:row>
    <x:row r="191" ht="38" customHeight="1">
      <x:c r="A191" s="2" t="str">
        <x:v>F190</x:v>
      </x:c>
      <x:c r="B191" s="7" t="str">
        <x:v>빅토르 오르반</x:v>
      </x:c>
      <x:c r="C191" s="7" t="str">
        <x:v>Viktor Orban</x:v>
      </x:c>
      <x:c r="D191" s="2" t="str">
        <x:v>헝가리</x:v>
      </x:c>
      <x:c r="E191" s="2" t="str">
        <x:v>정치인</x:v>
      </x:c>
      <x:c r="F191" s="11" t="n">
        <x:v>-10</x:v>
      </x:c>
      <x:c r="G191" s="11" t="n">
        <x:v>80</x:v>
      </x:c>
      <x:c r="H191" s="2" t="str">
        <x:v>AI 편집 초안</x:v>
      </x:c>
      <x:c r="I191" s="7" t="str">
        <x:v>국가 산업정책·경제보호와 권력집중</x:v>
      </x:c>
      <x:c r="J191" s="2"/>
      <x:c r="K191" s="2"/>
      <x:c r="L191" s="2" t="str">
        <x:v>https://en.wikipedia.org/w/index.php?search=Viktor%20Orban</x:v>
      </x:c>
      <x:c r="M191" s="2" t="str">
        <x:v>대표 공적 활동 이력; 시점별 변화 미반영</x:v>
      </x:c>
      <x:c r="N191" s="11"/>
      <x:c r="O191" s="11"/>
      <x:c r="P191" s="2" t="str">
        <x:v>미검토</x:v>
      </x:c>
      <x:c r="Q191" s="2"/>
      <x:c r="R191" s="10"/>
      <x:c r="S191" s="2" t="str">
        <x:v>공개 정책·저술 이력의 거친 편집 추정; OC-0.2 문항 채점 아님</x:v>
      </x:c>
    </x:row>
    <x:row r="192" ht="38" customHeight="1">
      <x:c r="A192" s="2" t="str">
        <x:v>F191</x:v>
      </x:c>
      <x:c r="B192" s="7" t="str">
        <x:v>바츨라프 하벨</x:v>
      </x:c>
      <x:c r="C192" s="7" t="str">
        <x:v>Vaclav Havel</x:v>
      </x:c>
      <x:c r="D192" s="2" t="str">
        <x:v>체코</x:v>
      </x:c>
      <x:c r="E192" s="2" t="str">
        <x:v>정치인</x:v>
      </x:c>
      <x:c r="F192" s="11" t="n">
        <x:v>20</x:v>
      </x:c>
      <x:c r="G192" s="11" t="n">
        <x:v>-60</x:v>
      </x:c>
      <x:c r="H192" s="2" t="str">
        <x:v>AI 편집 초안</x:v>
      </x:c>
      <x:c r="I192" s="7" t="str">
        <x:v>시민사회·민주화와 시장전환</x:v>
      </x:c>
      <x:c r="J192" s="2"/>
      <x:c r="K192" s="2"/>
      <x:c r="L192" s="2" t="str">
        <x:v>https://en.wikipedia.org/w/index.php?search=Vaclav%20Havel</x:v>
      </x:c>
      <x:c r="M192" s="2" t="str">
        <x:v>대표 공적 활동 이력; 시점별 변화 미반영</x:v>
      </x:c>
      <x:c r="N192" s="11"/>
      <x:c r="O192" s="11"/>
      <x:c r="P192" s="2" t="str">
        <x:v>미검토</x:v>
      </x:c>
      <x:c r="Q192" s="2"/>
      <x:c r="R192" s="10"/>
      <x:c r="S192" s="2" t="str">
        <x:v>공개 정책·저술 이력의 거친 편집 추정; OC-0.2 문항 채점 아님</x:v>
      </x:c>
    </x:row>
    <x:row r="193" ht="38" customHeight="1">
      <x:c r="A193" s="2" t="str">
        <x:v>F192</x:v>
      </x:c>
      <x:c r="B193" s="7" t="str">
        <x:v>바츨라프 클라우스</x:v>
      </x:c>
      <x:c r="C193" s="7" t="str">
        <x:v>Vaclav Klaus</x:v>
      </x:c>
      <x:c r="D193" s="2" t="str">
        <x:v>체코</x:v>
      </x:c>
      <x:c r="E193" s="2" t="str">
        <x:v>정치인</x:v>
      </x:c>
      <x:c r="F193" s="11" t="n">
        <x:v>80</x:v>
      </x:c>
      <x:c r="G193" s="11" t="n">
        <x:v>10</x:v>
      </x:c>
      <x:c r="H193" s="2" t="str">
        <x:v>AI 편집 초안</x:v>
      </x:c>
      <x:c r="I193" s="7" t="str">
        <x:v>민영화·작은정부</x:v>
      </x:c>
      <x:c r="J193" s="2"/>
      <x:c r="K193" s="2"/>
      <x:c r="L193" s="2" t="str">
        <x:v>https://en.wikipedia.org/w/index.php?search=Vaclav%20Klaus</x:v>
      </x:c>
      <x:c r="M193" s="2" t="str">
        <x:v>대표 공적 활동 이력; 시점별 변화 미반영</x:v>
      </x:c>
      <x:c r="N193" s="11"/>
      <x:c r="O193" s="11"/>
      <x:c r="P193" s="2" t="str">
        <x:v>미검토</x:v>
      </x:c>
      <x:c r="Q193" s="2"/>
      <x:c r="R193" s="10"/>
      <x:c r="S193" s="2" t="str">
        <x:v>공개 정책·저술 이력의 거친 편집 추정; OC-0.2 문항 채점 아님</x:v>
      </x:c>
    </x:row>
    <x:row r="194" ht="38" customHeight="1">
      <x:c r="A194" s="2" t="str">
        <x:v>F193</x:v>
      </x:c>
      <x:c r="B194" s="7" t="str">
        <x:v>알렉산데르 둡체크</x:v>
      </x:c>
      <x:c r="C194" s="7" t="str">
        <x:v>Alexander Dubcek</x:v>
      </x:c>
      <x:c r="D194" s="2" t="str">
        <x:v>체코슬로바키아</x:v>
      </x:c>
      <x:c r="E194" s="2" t="str">
        <x:v>정치인</x:v>
      </x:c>
      <x:c r="F194" s="11" t="n">
        <x:v>-70</x:v>
      </x:c>
      <x:c r="G194" s="11" t="n">
        <x:v>-20</x:v>
      </x:c>
      <x:c r="H194" s="2" t="str">
        <x:v>AI 편집 초안</x:v>
      </x:c>
      <x:c r="I194" s="7" t="str">
        <x:v>개혁사회주의·정치적 자유화</x:v>
      </x:c>
      <x:c r="J194" s="2"/>
      <x:c r="K194" s="2"/>
      <x:c r="L194" s="2" t="str">
        <x:v>https://en.wikipedia.org/w/index.php?search=Alexander%20Dubcek</x:v>
      </x:c>
      <x:c r="M194" s="2" t="str">
        <x:v>대표 공적 활동 이력; 시점별 변화 미반영</x:v>
      </x:c>
      <x:c r="N194" s="11"/>
      <x:c r="O194" s="11"/>
      <x:c r="P194" s="2" t="str">
        <x:v>미검토</x:v>
      </x:c>
      <x:c r="Q194" s="2"/>
      <x:c r="R194" s="10"/>
      <x:c r="S194" s="2" t="str">
        <x:v>공개 정책·저술 이력의 거친 편집 추정; OC-0.2 문항 채점 아님</x:v>
      </x:c>
    </x:row>
    <x:row r="195" ht="38" customHeight="1">
      <x:c r="A195" s="2" t="str">
        <x:v>F194</x:v>
      </x:c>
      <x:c r="B195" s="7" t="str">
        <x:v>요시프 브로즈 티토</x:v>
      </x:c>
      <x:c r="C195" s="7" t="str">
        <x:v>Josip Broz Tito</x:v>
      </x:c>
      <x:c r="D195" s="2" t="str">
        <x:v>유고슬라비아</x:v>
      </x:c>
      <x:c r="E195" s="2" t="str">
        <x:v>정치인</x:v>
      </x:c>
      <x:c r="F195" s="11" t="n">
        <x:v>-70</x:v>
      </x:c>
      <x:c r="G195" s="11" t="n">
        <x:v>70</x:v>
      </x:c>
      <x:c r="H195" s="2" t="str">
        <x:v>AI 편집 초안</x:v>
      </x:c>
      <x:c r="I195" s="7" t="str">
        <x:v>사회주의 자주관리와 일당통치</x:v>
      </x:c>
      <x:c r="J195" s="2"/>
      <x:c r="K195" s="2"/>
      <x:c r="L195" s="2" t="str">
        <x:v>https://en.wikipedia.org/w/index.php?search=Josip%20Broz%20Tito</x:v>
      </x:c>
      <x:c r="M195" s="2" t="str">
        <x:v>대표 공적 활동 이력; 시점별 변화 미반영</x:v>
      </x:c>
      <x:c r="N195" s="11"/>
      <x:c r="O195" s="11"/>
      <x:c r="P195" s="2" t="str">
        <x:v>미검토</x:v>
      </x:c>
      <x:c r="Q195" s="2"/>
      <x:c r="R195" s="10"/>
      <x:c r="S195" s="2" t="str">
        <x:v>공개 정책·저술 이력의 거친 편집 추정; OC-0.2 문항 채점 아님</x:v>
      </x:c>
    </x:row>
    <x:row r="196" ht="38" customHeight="1">
      <x:c r="A196" s="2" t="str">
        <x:v>F195</x:v>
      </x:c>
      <x:c r="B196" s="7" t="str">
        <x:v>니콜라에 차우셰스쿠</x:v>
      </x:c>
      <x:c r="C196" s="7" t="str">
        <x:v>Nicolae Ceausescu</x:v>
      </x:c>
      <x:c r="D196" s="2" t="str">
        <x:v>루마니아</x:v>
      </x:c>
      <x:c r="E196" s="2" t="str">
        <x:v>정치인</x:v>
      </x:c>
      <x:c r="F196" s="11" t="n">
        <x:v>-90</x:v>
      </x:c>
      <x:c r="G196" s="11" t="n">
        <x:v>100</x:v>
      </x:c>
      <x:c r="H196" s="2" t="str">
        <x:v>AI 편집 초안</x:v>
      </x:c>
      <x:c r="I196" s="7" t="str">
        <x:v>중앙계획경제·개인독재</x:v>
      </x:c>
      <x:c r="J196" s="2"/>
      <x:c r="K196" s="2"/>
      <x:c r="L196" s="2" t="str">
        <x:v>https://en.wikipedia.org/w/index.php?search=Nicolae%20Ceausescu</x:v>
      </x:c>
      <x:c r="M196" s="2" t="str">
        <x:v>대표 공적 활동 이력; 시점별 변화 미반영</x:v>
      </x:c>
      <x:c r="N196" s="11"/>
      <x:c r="O196" s="11"/>
      <x:c r="P196" s="2" t="str">
        <x:v>미검토</x:v>
      </x:c>
      <x:c r="Q196" s="2"/>
      <x:c r="R196" s="10"/>
      <x:c r="S196" s="2" t="str">
        <x:v>공개 정책·저술 이력의 거친 편집 추정; OC-0.2 문항 채점 아님</x:v>
      </x:c>
    </x:row>
    <x:row r="197" ht="38" customHeight="1">
      <x:c r="A197" s="2" t="str">
        <x:v>F196</x:v>
      </x:c>
      <x:c r="B197" s="7" t="str">
        <x:v>무스타파 케말 아타튀르크</x:v>
      </x:c>
      <x:c r="C197" s="7" t="str">
        <x:v>Mustafa Kemal Ataturk</x:v>
      </x:c>
      <x:c r="D197" s="2" t="str">
        <x:v>튀르키예</x:v>
      </x:c>
      <x:c r="E197" s="2" t="str">
        <x:v>정치인</x:v>
      </x:c>
      <x:c r="F197" s="11" t="n">
        <x:v>-40</x:v>
      </x:c>
      <x:c r="G197" s="11" t="n">
        <x:v>60</x:v>
      </x:c>
      <x:c r="H197" s="2" t="str">
        <x:v>AI 편집 초안</x:v>
      </x:c>
      <x:c r="I197" s="7" t="str">
        <x:v>국가주도 근대화·세속적 국가질서</x:v>
      </x:c>
      <x:c r="J197" s="2"/>
      <x:c r="K197" s="2"/>
      <x:c r="L197" s="2" t="str">
        <x:v>https://en.wikipedia.org/w/index.php?search=Mustafa%20Kemal%20Ataturk</x:v>
      </x:c>
      <x:c r="M197" s="2" t="str">
        <x:v>대표 공적 활동 이력; 시점별 변화 미반영</x:v>
      </x:c>
      <x:c r="N197" s="11"/>
      <x:c r="O197" s="11"/>
      <x:c r="P197" s="2" t="str">
        <x:v>미검토</x:v>
      </x:c>
      <x:c r="Q197" s="2"/>
      <x:c r="R197" s="10"/>
      <x:c r="S197" s="2" t="str">
        <x:v>공개 정책·저술 이력의 거친 편집 추정; OC-0.2 문항 채점 아님</x:v>
      </x:c>
    </x:row>
    <x:row r="198" ht="38" customHeight="1">
      <x:c r="A198" s="2" t="str">
        <x:v>F197</x:v>
      </x:c>
      <x:c r="B198" s="7" t="str">
        <x:v>레제프 타이이프 에르도안</x:v>
      </x:c>
      <x:c r="C198" s="7" t="str">
        <x:v>Recep Tayyip Erdogan</x:v>
      </x:c>
      <x:c r="D198" s="2" t="str">
        <x:v>튀르키예</x:v>
      </x:c>
      <x:c r="E198" s="2" t="str">
        <x:v>정치인</x:v>
      </x:c>
      <x:c r="F198" s="11" t="n">
        <x:v>-10</x:v>
      </x:c>
      <x:c r="G198" s="11" t="n">
        <x:v>80</x:v>
      </x:c>
      <x:c r="H198" s="2" t="str">
        <x:v>AI 편집 초안</x:v>
      </x:c>
      <x:c r="I198" s="7" t="str">
        <x:v>시장경제·국가개입 혼합과 권력집중</x:v>
      </x:c>
      <x:c r="J198" s="2"/>
      <x:c r="K198" s="2"/>
      <x:c r="L198" s="2" t="str">
        <x:v>https://en.wikipedia.org/w/index.php?search=Recep%20Tayyip%20Erdogan</x:v>
      </x:c>
      <x:c r="M198" s="2" t="str">
        <x:v>대표 공적 활동 이력; 시점별 변화 미반영</x:v>
      </x:c>
      <x:c r="N198" s="11"/>
      <x:c r="O198" s="11"/>
      <x:c r="P198" s="2" t="str">
        <x:v>미검토</x:v>
      </x:c>
      <x:c r="Q198" s="2"/>
      <x:c r="R198" s="10"/>
      <x:c r="S198" s="2" t="str">
        <x:v>공개 정책·저술 이력의 거친 편집 추정; OC-0.2 문항 채점 아님</x:v>
      </x:c>
    </x:row>
    <x:row r="199" ht="38" customHeight="1">
      <x:c r="A199" s="2" t="str">
        <x:v>F198</x:v>
      </x:c>
      <x:c r="B199" s="7" t="str">
        <x:v>알렉시스 치프라스</x:v>
      </x:c>
      <x:c r="C199" s="7" t="str">
        <x:v>Alexis Tsipras</x:v>
      </x:c>
      <x:c r="D199" s="2" t="str">
        <x:v>그리스</x:v>
      </x:c>
      <x:c r="E199" s="2" t="str">
        <x:v>정치인</x:v>
      </x:c>
      <x:c r="F199" s="11" t="n">
        <x:v>-60</x:v>
      </x:c>
      <x:c r="G199" s="11" t="n">
        <x:v>-40</x:v>
      </x:c>
      <x:c r="H199" s="2" t="str">
        <x:v>AI 편집 초안</x:v>
      </x:c>
      <x:c r="I199" s="7" t="str">
        <x:v>재분배·공공경제와 사회적 자유</x:v>
      </x:c>
      <x:c r="J199" s="2"/>
      <x:c r="K199" s="2"/>
      <x:c r="L199" s="2" t="str">
        <x:v>https://en.wikipedia.org/w/index.php?search=Alexis%20Tsipras</x:v>
      </x:c>
      <x:c r="M199" s="2" t="str">
        <x:v>대표 공적 활동 이력; 시점별 변화 미반영</x:v>
      </x:c>
      <x:c r="N199" s="11"/>
      <x:c r="O199" s="11"/>
      <x:c r="P199" s="2" t="str">
        <x:v>미검토</x:v>
      </x:c>
      <x:c r="Q199" s="2"/>
      <x:c r="R199" s="10"/>
      <x:c r="S199" s="2" t="str">
        <x:v>공개 정책·저술 이력의 거친 편집 추정; OC-0.2 문항 채점 아님</x:v>
      </x:c>
    </x:row>
    <x:row r="200" ht="38" customHeight="1">
      <x:c r="A200" s="2" t="str">
        <x:v>F199</x:v>
      </x:c>
      <x:c r="B200" s="7" t="str">
        <x:v>키리아코스 미초타키스</x:v>
      </x:c>
      <x:c r="C200" s="7" t="str">
        <x:v>Kyriakos Mitsotakis</x:v>
      </x:c>
      <x:c r="D200" s="2" t="str">
        <x:v>그리스</x:v>
      </x:c>
      <x:c r="E200" s="2" t="str">
        <x:v>정치인</x:v>
      </x:c>
      <x:c r="F200" s="11" t="n">
        <x:v>50</x:v>
      </x:c>
      <x:c r="G200" s="11" t="n">
        <x:v>20</x:v>
      </x:c>
      <x:c r="H200" s="2" t="str">
        <x:v>AI 편집 초안</x:v>
      </x:c>
      <x:c r="I200" s="7" t="str">
        <x:v>시장개혁과 제도적 질서</x:v>
      </x:c>
      <x:c r="J200" s="2"/>
      <x:c r="K200" s="2"/>
      <x:c r="L200" s="2" t="str">
        <x:v>https://en.wikipedia.org/w/index.php?search=Kyriakos%20Mitsotakis</x:v>
      </x:c>
      <x:c r="M200" s="2" t="str">
        <x:v>대표 공적 활동 이력; 시점별 변화 미반영</x:v>
      </x:c>
      <x:c r="N200" s="11"/>
      <x:c r="O200" s="11"/>
      <x:c r="P200" s="2" t="str">
        <x:v>미검토</x:v>
      </x:c>
      <x:c r="Q200" s="2"/>
      <x:c r="R200" s="10"/>
      <x:c r="S200" s="2" t="str">
        <x:v>공개 정책·저술 이력의 거친 편집 추정; OC-0.2 문항 채점 아님</x:v>
      </x:c>
    </x:row>
    <x:row r="201" ht="38" customHeight="1">
      <x:c r="A201" s="2" t="str">
        <x:v>F200</x:v>
      </x:c>
      <x:c r="B201" s="7" t="str">
        <x:v>헤이르트 빌더르스</x:v>
      </x:c>
      <x:c r="C201" s="7" t="str">
        <x:v>Geert Wilders</x:v>
      </x:c>
      <x:c r="D201" s="2" t="str">
        <x:v>네덜란드</x:v>
      </x:c>
      <x:c r="E201" s="2" t="str">
        <x:v>정치인</x:v>
      </x:c>
      <x:c r="F201" s="11" t="n">
        <x:v>-10</x:v>
      </x:c>
      <x:c r="G201" s="11" t="n">
        <x:v>70</x:v>
      </x:c>
      <x:c r="H201" s="2" t="str">
        <x:v>AI 편집 초안</x:v>
      </x:c>
      <x:c r="I201" s="7" t="str">
        <x:v>복지·경제보호와 이민·문화 규제</x:v>
      </x:c>
      <x:c r="J201" s="2"/>
      <x:c r="K201" s="2"/>
      <x:c r="L201" s="2" t="str">
        <x:v>https://en.wikipedia.org/w/index.php?search=Geert%20Wilders</x:v>
      </x:c>
      <x:c r="M201" s="2" t="str">
        <x:v>대표 공적 활동 이력; 시점별 변화 미반영</x:v>
      </x:c>
      <x:c r="N201" s="11"/>
      <x:c r="O201" s="11"/>
      <x:c r="P201" s="2" t="str">
        <x:v>미검토</x:v>
      </x:c>
      <x:c r="Q201" s="2"/>
      <x:c r="R201" s="10"/>
      <x:c r="S201" s="2" t="str">
        <x:v>공개 정책·저술 이력의 거친 편집 추정; OC-0.2 문항 채점 아님</x:v>
      </x:c>
    </x:row>
    <x:row r="202" ht="38" customHeight="1">
      <x:c r="A202" s="2" t="str">
        <x:v>F201</x:v>
      </x:c>
      <x:c r="B202" s="7" t="str">
        <x:v>마오쩌둥</x:v>
      </x:c>
      <x:c r="C202" s="7" t="str">
        <x:v>Mao Zedong</x:v>
      </x:c>
      <x:c r="D202" s="2" t="str">
        <x:v>중국</x:v>
      </x:c>
      <x:c r="E202" s="2" t="str">
        <x:v>정치인</x:v>
      </x:c>
      <x:c r="F202" s="11" t="n">
        <x:v>-100</x:v>
      </x:c>
      <x:c r="G202" s="11" t="n">
        <x:v>100</x:v>
      </x:c>
      <x:c r="H202" s="2" t="str">
        <x:v>AI 편집 초안</x:v>
      </x:c>
      <x:c r="I202" s="7" t="str">
        <x:v>집단화·중앙계획경제와 일당·개인통치</x:v>
      </x:c>
      <x:c r="J202" s="2"/>
      <x:c r="K202" s="2"/>
      <x:c r="L202" s="2" t="str">
        <x:v>https://en.wikipedia.org/w/index.php?search=Mao%20Zedong</x:v>
      </x:c>
      <x:c r="M202" s="2" t="str">
        <x:v>대표 공적 활동 이력; 시점별 변화 미반영</x:v>
      </x:c>
      <x:c r="N202" s="11"/>
      <x:c r="O202" s="11"/>
      <x:c r="P202" s="2" t="str">
        <x:v>미검토</x:v>
      </x:c>
      <x:c r="Q202" s="2"/>
      <x:c r="R202" s="10"/>
      <x:c r="S202" s="2" t="str">
        <x:v>공개 정책·저술 이력의 거친 편집 추정; OC-0.2 문항 채점 아님</x:v>
      </x:c>
    </x:row>
    <x:row r="203" ht="38" customHeight="1">
      <x:c r="A203" s="2" t="str">
        <x:v>F202</x:v>
      </x:c>
      <x:c r="B203" s="7" t="str">
        <x:v>덩샤오핑</x:v>
      </x:c>
      <x:c r="C203" s="7" t="str">
        <x:v>Deng Xiaoping</x:v>
      </x:c>
      <x:c r="D203" s="2" t="str">
        <x:v>중국</x:v>
      </x:c>
      <x:c r="E203" s="2" t="str">
        <x:v>정치인</x:v>
      </x:c>
      <x:c r="F203" s="11" t="n">
        <x:v>-30</x:v>
      </x:c>
      <x:c r="G203" s="11" t="n">
        <x:v>80</x:v>
      </x:c>
      <x:c r="H203" s="2" t="str">
        <x:v>AI 편집 초안</x:v>
      </x:c>
      <x:c r="I203" s="7" t="str">
        <x:v>시장개혁·국가통제와 일당통치</x:v>
      </x:c>
      <x:c r="J203" s="2"/>
      <x:c r="K203" s="2"/>
      <x:c r="L203" s="2" t="str">
        <x:v>https://en.wikipedia.org/w/index.php?search=Deng%20Xiaoping</x:v>
      </x:c>
      <x:c r="M203" s="2" t="str">
        <x:v>대표 공적 활동 이력; 시점별 변화 미반영</x:v>
      </x:c>
      <x:c r="N203" s="11"/>
      <x:c r="O203" s="11"/>
      <x:c r="P203" s="2" t="str">
        <x:v>미검토</x:v>
      </x:c>
      <x:c r="Q203" s="2"/>
      <x:c r="R203" s="10"/>
      <x:c r="S203" s="2" t="str">
        <x:v>공개 정책·저술 이력의 거친 편집 추정; OC-0.2 문항 채점 아님</x:v>
      </x:c>
    </x:row>
    <x:row r="204" ht="38" customHeight="1">
      <x:c r="A204" s="2" t="str">
        <x:v>F203</x:v>
      </x:c>
      <x:c r="B204" s="7" t="str">
        <x:v>장쩌민</x:v>
      </x:c>
      <x:c r="C204" s="7" t="str">
        <x:v>Jiang Zemin</x:v>
      </x:c>
      <x:c r="D204" s="2" t="str">
        <x:v>중국</x:v>
      </x:c>
      <x:c r="E204" s="2" t="str">
        <x:v>정치인</x:v>
      </x:c>
      <x:c r="F204" s="11" t="n">
        <x:v>-20</x:v>
      </x:c>
      <x:c r="G204" s="11" t="n">
        <x:v>80</x:v>
      </x:c>
      <x:c r="H204" s="2" t="str">
        <x:v>AI 편집 초안</x:v>
      </x:c>
      <x:c r="I204" s="7" t="str">
        <x:v>시장 확대와 일당통치</x:v>
      </x:c>
      <x:c r="J204" s="2"/>
      <x:c r="K204" s="2"/>
      <x:c r="L204" s="2" t="str">
        <x:v>https://en.wikipedia.org/w/index.php?search=Jiang%20Zemin</x:v>
      </x:c>
      <x:c r="M204" s="2" t="str">
        <x:v>대표 공적 활동 이력; 시점별 변화 미반영</x:v>
      </x:c>
      <x:c r="N204" s="11"/>
      <x:c r="O204" s="11"/>
      <x:c r="P204" s="2" t="str">
        <x:v>미검토</x:v>
      </x:c>
      <x:c r="Q204" s="2"/>
      <x:c r="R204" s="10"/>
      <x:c r="S204" s="2" t="str">
        <x:v>공개 정책·저술 이력의 거친 편집 추정; OC-0.2 문항 채점 아님</x:v>
      </x:c>
    </x:row>
    <x:row r="205" ht="38" customHeight="1">
      <x:c r="A205" s="2" t="str">
        <x:v>F204</x:v>
      </x:c>
      <x:c r="B205" s="7" t="str">
        <x:v>후진타오</x:v>
      </x:c>
      <x:c r="C205" s="7" t="str">
        <x:v>Hu Jintao</x:v>
      </x:c>
      <x:c r="D205" s="2" t="str">
        <x:v>중국</x:v>
      </x:c>
      <x:c r="E205" s="2" t="str">
        <x:v>정치인</x:v>
      </x:c>
      <x:c r="F205" s="11" t="n">
        <x:v>-30</x:v>
      </x:c>
      <x:c r="G205" s="11" t="n">
        <x:v>80</x:v>
      </x:c>
      <x:c r="H205" s="2" t="str">
        <x:v>AI 편집 초안</x:v>
      </x:c>
      <x:c r="I205" s="7" t="str">
        <x:v>국가주도 혼합경제·일당통치</x:v>
      </x:c>
      <x:c r="J205" s="2"/>
      <x:c r="K205" s="2"/>
      <x:c r="L205" s="2" t="str">
        <x:v>https://en.wikipedia.org/w/index.php?search=Hu%20Jintao</x:v>
      </x:c>
      <x:c r="M205" s="2" t="str">
        <x:v>대표 공적 활동 이력; 시점별 변화 미반영</x:v>
      </x:c>
      <x:c r="N205" s="11"/>
      <x:c r="O205" s="11"/>
      <x:c r="P205" s="2" t="str">
        <x:v>미검토</x:v>
      </x:c>
      <x:c r="Q205" s="2"/>
      <x:c r="R205" s="10"/>
      <x:c r="S205" s="2" t="str">
        <x:v>공개 정책·저술 이력의 거친 편집 추정; OC-0.2 문항 채점 아님</x:v>
      </x:c>
    </x:row>
    <x:row r="206" ht="38" customHeight="1">
      <x:c r="A206" s="2" t="str">
        <x:v>F205</x:v>
      </x:c>
      <x:c r="B206" s="7" t="str">
        <x:v>시진핑</x:v>
      </x:c>
      <x:c r="C206" s="7" t="str">
        <x:v>Xi Jinping</x:v>
      </x:c>
      <x:c r="D206" s="2" t="str">
        <x:v>중국</x:v>
      </x:c>
      <x:c r="E206" s="2" t="str">
        <x:v>정치인</x:v>
      </x:c>
      <x:c r="F206" s="11" t="n">
        <x:v>-50</x:v>
      </x:c>
      <x:c r="G206" s="11" t="n">
        <x:v>90</x:v>
      </x:c>
      <x:c r="H206" s="2" t="str">
        <x:v>AI 편집 초안</x:v>
      </x:c>
      <x:c r="I206" s="7" t="str">
        <x:v>당·국가의 경제역할과 권력집중</x:v>
      </x:c>
      <x:c r="J206" s="2"/>
      <x:c r="K206" s="2"/>
      <x:c r="L206" s="2" t="str">
        <x:v>https://en.wikipedia.org/w/index.php?search=Xi%20Jinping</x:v>
      </x:c>
      <x:c r="M206" s="2" t="str">
        <x:v>대표 공적 활동 이력; 시점별 변화 미반영</x:v>
      </x:c>
      <x:c r="N206" s="11"/>
      <x:c r="O206" s="11"/>
      <x:c r="P206" s="2" t="str">
        <x:v>미검토</x:v>
      </x:c>
      <x:c r="Q206" s="2"/>
      <x:c r="R206" s="10"/>
      <x:c r="S206" s="2" t="str">
        <x:v>공개 정책·저술 이력의 거친 편집 추정; OC-0.2 문항 채점 아님</x:v>
      </x:c>
    </x:row>
    <x:row r="207" ht="38" customHeight="1">
      <x:c r="A207" s="2" t="str">
        <x:v>F206</x:v>
      </x:c>
      <x:c r="B207" s="7" t="str">
        <x:v>저우언라이</x:v>
      </x:c>
      <x:c r="C207" s="7" t="str">
        <x:v>Zhou Enlai</x:v>
      </x:c>
      <x:c r="D207" s="2" t="str">
        <x:v>중국</x:v>
      </x:c>
      <x:c r="E207" s="2" t="str">
        <x:v>정치인</x:v>
      </x:c>
      <x:c r="F207" s="11" t="n">
        <x:v>-90</x:v>
      </x:c>
      <x:c r="G207" s="11" t="n">
        <x:v>80</x:v>
      </x:c>
      <x:c r="H207" s="2" t="str">
        <x:v>AI 편집 초안</x:v>
      </x:c>
      <x:c r="I207" s="7" t="str">
        <x:v>계획경제·일당국가 행정</x:v>
      </x:c>
      <x:c r="J207" s="2"/>
      <x:c r="K207" s="2"/>
      <x:c r="L207" s="2" t="str">
        <x:v>https://en.wikipedia.org/w/index.php?search=Zhou%20Enlai</x:v>
      </x:c>
      <x:c r="M207" s="2" t="str">
        <x:v>대표 공적 활동 이력; 시점별 변화 미반영</x:v>
      </x:c>
      <x:c r="N207" s="11"/>
      <x:c r="O207" s="11"/>
      <x:c r="P207" s="2" t="str">
        <x:v>미검토</x:v>
      </x:c>
      <x:c r="Q207" s="2"/>
      <x:c r="R207" s="10"/>
      <x:c r="S207" s="2" t="str">
        <x:v>공개 정책·저술 이력의 거친 편집 추정; OC-0.2 문항 채점 아님</x:v>
      </x:c>
    </x:row>
    <x:row r="208" ht="38" customHeight="1">
      <x:c r="A208" s="2" t="str">
        <x:v>F207</x:v>
      </x:c>
      <x:c r="B208" s="7" t="str">
        <x:v>류사오치</x:v>
      </x:c>
      <x:c r="C208" s="7" t="str">
        <x:v>Liu Shaoqi</x:v>
      </x:c>
      <x:c r="D208" s="2" t="str">
        <x:v>중국</x:v>
      </x:c>
      <x:c r="E208" s="2" t="str">
        <x:v>정치인</x:v>
      </x:c>
      <x:c r="F208" s="11" t="n">
        <x:v>-80</x:v>
      </x:c>
      <x:c r="G208" s="11" t="n">
        <x:v>70</x:v>
      </x:c>
      <x:c r="H208" s="2" t="str">
        <x:v>AI 편집 초안</x:v>
      </x:c>
      <x:c r="I208" s="7" t="str">
        <x:v>사회주의 국가경제·일당체제</x:v>
      </x:c>
      <x:c r="J208" s="2"/>
      <x:c r="K208" s="2"/>
      <x:c r="L208" s="2" t="str">
        <x:v>https://en.wikipedia.org/w/index.php?search=Liu%20Shaoqi</x:v>
      </x:c>
      <x:c r="M208" s="2" t="str">
        <x:v>대표 공적 활동 이력; 시점별 변화 미반영</x:v>
      </x:c>
      <x:c r="N208" s="11"/>
      <x:c r="O208" s="11"/>
      <x:c r="P208" s="2" t="str">
        <x:v>미검토</x:v>
      </x:c>
      <x:c r="Q208" s="2"/>
      <x:c r="R208" s="10"/>
      <x:c r="S208" s="2" t="str">
        <x:v>공개 정책·저술 이력의 거친 편집 추정; OC-0.2 문항 채점 아님</x:v>
      </x:c>
    </x:row>
    <x:row r="209" ht="38" customHeight="1">
      <x:c r="A209" s="2" t="str">
        <x:v>F208</x:v>
      </x:c>
      <x:c r="B209" s="7" t="str">
        <x:v>자오쯔양</x:v>
      </x:c>
      <x:c r="C209" s="7" t="str">
        <x:v>Zhao Ziyang</x:v>
      </x:c>
      <x:c r="D209" s="2" t="str">
        <x:v>중국</x:v>
      </x:c>
      <x:c r="E209" s="2" t="str">
        <x:v>정치인</x:v>
      </x:c>
      <x:c r="F209" s="11" t="n">
        <x:v>-20</x:v>
      </x:c>
      <x:c r="G209" s="11" t="n">
        <x:v>20</x:v>
      </x:c>
      <x:c r="H209" s="2" t="str">
        <x:v>AI 편집 초안</x:v>
      </x:c>
      <x:c r="I209" s="7" t="str">
        <x:v>시장개혁과 정치개혁 지향</x:v>
      </x:c>
      <x:c r="J209" s="2"/>
      <x:c r="K209" s="2"/>
      <x:c r="L209" s="2" t="str">
        <x:v>https://en.wikipedia.org/w/index.php?search=Zhao%20Ziyang</x:v>
      </x:c>
      <x:c r="M209" s="2" t="str">
        <x:v>대표 공적 활동 이력; 시점별 변화 미반영</x:v>
      </x:c>
      <x:c r="N209" s="11"/>
      <x:c r="O209" s="11"/>
      <x:c r="P209" s="2" t="str">
        <x:v>미검토</x:v>
      </x:c>
      <x:c r="Q209" s="2"/>
      <x:c r="R209" s="10"/>
      <x:c r="S209" s="2" t="str">
        <x:v>공개 정책·저술 이력의 거친 편집 추정; OC-0.2 문항 채점 아님</x:v>
      </x:c>
    </x:row>
    <x:row r="210" ht="38" customHeight="1">
      <x:c r="A210" s="2" t="str">
        <x:v>F209</x:v>
      </x:c>
      <x:c r="B210" s="7" t="str">
        <x:v>후야오방</x:v>
      </x:c>
      <x:c r="C210" s="7" t="str">
        <x:v>Hu Yaobang</x:v>
      </x:c>
      <x:c r="D210" s="2" t="str">
        <x:v>중국</x:v>
      </x:c>
      <x:c r="E210" s="2" t="str">
        <x:v>정치인</x:v>
      </x:c>
      <x:c r="F210" s="11" t="n">
        <x:v>-40</x:v>
      </x:c>
      <x:c r="G210" s="11" t="n">
        <x:v>20</x:v>
      </x:c>
      <x:c r="H210" s="2" t="str">
        <x:v>AI 편집 초안</x:v>
      </x:c>
      <x:c r="I210" s="7" t="str">
        <x:v>개혁사회주의·정치적 완화</x:v>
      </x:c>
      <x:c r="J210" s="2"/>
      <x:c r="K210" s="2"/>
      <x:c r="L210" s="2" t="str">
        <x:v>https://en.wikipedia.org/w/index.php?search=Hu%20Yaobang</x:v>
      </x:c>
      <x:c r="M210" s="2" t="str">
        <x:v>대표 공적 활동 이력; 시점별 변화 미반영</x:v>
      </x:c>
      <x:c r="N210" s="11"/>
      <x:c r="O210" s="11"/>
      <x:c r="P210" s="2" t="str">
        <x:v>미검토</x:v>
      </x:c>
      <x:c r="Q210" s="2"/>
      <x:c r="R210" s="10"/>
      <x:c r="S210" s="2" t="str">
        <x:v>공개 정책·저술 이력의 거친 편집 추정; OC-0.2 문항 채점 아님</x:v>
      </x:c>
    </x:row>
    <x:row r="211" ht="38" customHeight="1">
      <x:c r="A211" s="2" t="str">
        <x:v>F210</x:v>
      </x:c>
      <x:c r="B211" s="7" t="str">
        <x:v>주룽지</x:v>
      </x:c>
      <x:c r="C211" s="7" t="str">
        <x:v>Zhu Rongji</x:v>
      </x:c>
      <x:c r="D211" s="2" t="str">
        <x:v>중국</x:v>
      </x:c>
      <x:c r="E211" s="2" t="str">
        <x:v>정치인</x:v>
      </x:c>
      <x:c r="F211" s="11" t="n">
        <x:v>0</x:v>
      </x:c>
      <x:c r="G211" s="11" t="n">
        <x:v>70</x:v>
      </x:c>
      <x:c r="H211" s="2" t="str">
        <x:v>AI 편집 초안</x:v>
      </x:c>
      <x:c r="I211" s="7" t="str">
        <x:v>국유기업·시장개혁과 일당체제</x:v>
      </x:c>
      <x:c r="J211" s="2"/>
      <x:c r="K211" s="2"/>
      <x:c r="L211" s="2" t="str">
        <x:v>https://en.wikipedia.org/w/index.php?search=Zhu%20Rongji</x:v>
      </x:c>
      <x:c r="M211" s="2" t="str">
        <x:v>대표 공적 활동 이력; 시점별 변화 미반영</x:v>
      </x:c>
      <x:c r="N211" s="11"/>
      <x:c r="O211" s="11"/>
      <x:c r="P211" s="2" t="str">
        <x:v>미검토</x:v>
      </x:c>
      <x:c r="Q211" s="2"/>
      <x:c r="R211" s="10"/>
      <x:c r="S211" s="2" t="str">
        <x:v>공개 정책·저술 이력의 거친 편집 추정; OC-0.2 문항 채점 아님</x:v>
      </x:c>
    </x:row>
    <x:row r="212" ht="38" customHeight="1">
      <x:c r="A212" s="2" t="str">
        <x:v>F211</x:v>
      </x:c>
      <x:c r="B212" s="7" t="str">
        <x:v>리펑</x:v>
      </x:c>
      <x:c r="C212" s="7" t="str">
        <x:v>Li Peng</x:v>
      </x:c>
      <x:c r="D212" s="2" t="str">
        <x:v>중국</x:v>
      </x:c>
      <x:c r="E212" s="2" t="str">
        <x:v>정치인</x:v>
      </x:c>
      <x:c r="F212" s="11" t="n">
        <x:v>-70</x:v>
      </x:c>
      <x:c r="G212" s="11" t="n">
        <x:v>90</x:v>
      </x:c>
      <x:c r="H212" s="2" t="str">
        <x:v>AI 편집 초안</x:v>
      </x:c>
      <x:c r="I212" s="7" t="str">
        <x:v>국가주도 경제·강한 정치통제</x:v>
      </x:c>
      <x:c r="J212" s="2"/>
      <x:c r="K212" s="2"/>
      <x:c r="L212" s="2" t="str">
        <x:v>https://en.wikipedia.org/w/index.php?search=Li%20Peng</x:v>
      </x:c>
      <x:c r="M212" s="2" t="str">
        <x:v>대표 공적 활동 이력; 시점별 변화 미반영</x:v>
      </x:c>
      <x:c r="N212" s="11"/>
      <x:c r="O212" s="11"/>
      <x:c r="P212" s="2" t="str">
        <x:v>미검토</x:v>
      </x:c>
      <x:c r="Q212" s="2"/>
      <x:c r="R212" s="10"/>
      <x:c r="S212" s="2" t="str">
        <x:v>공개 정책·저술 이력의 거친 편집 추정; OC-0.2 문항 채점 아님</x:v>
      </x:c>
    </x:row>
    <x:row r="213" ht="38" customHeight="1">
      <x:c r="A213" s="2" t="str">
        <x:v>F212</x:v>
      </x:c>
      <x:c r="B213" s="7" t="str">
        <x:v>리커창</x:v>
      </x:c>
      <x:c r="C213" s="7" t="str">
        <x:v>Li Keqiang</x:v>
      </x:c>
      <x:c r="D213" s="2" t="str">
        <x:v>중국</x:v>
      </x:c>
      <x:c r="E213" s="2" t="str">
        <x:v>정치인</x:v>
      </x:c>
      <x:c r="F213" s="11" t="n">
        <x:v>-10</x:v>
      </x:c>
      <x:c r="G213" s="11" t="n">
        <x:v>70</x:v>
      </x:c>
      <x:c r="H213" s="2" t="str">
        <x:v>AI 편집 초안</x:v>
      </x:c>
      <x:c r="I213" s="7" t="str">
        <x:v>시장·민간경제 확대 의제와 일당체제</x:v>
      </x:c>
      <x:c r="J213" s="2"/>
      <x:c r="K213" s="2"/>
      <x:c r="L213" s="2" t="str">
        <x:v>https://en.wikipedia.org/w/index.php?search=Li%20Keqiang</x:v>
      </x:c>
      <x:c r="M213" s="2" t="str">
        <x:v>대표 공적 활동 이력; 시점별 변화 미반영</x:v>
      </x:c>
      <x:c r="N213" s="11"/>
      <x:c r="O213" s="11"/>
      <x:c r="P213" s="2" t="str">
        <x:v>미검토</x:v>
      </x:c>
      <x:c r="Q213" s="2"/>
      <x:c r="R213" s="10"/>
      <x:c r="S213" s="2" t="str">
        <x:v>공개 정책·저술 이력의 거친 편집 추정; OC-0.2 문항 채점 아님</x:v>
      </x:c>
    </x:row>
    <x:row r="214" ht="38" customHeight="1">
      <x:c r="A214" s="2" t="str">
        <x:v>F213</x:v>
      </x:c>
      <x:c r="B214" s="7" t="str">
        <x:v>쑨원</x:v>
      </x:c>
      <x:c r="C214" s="7" t="str">
        <x:v>Sun Yat-sen</x:v>
      </x:c>
      <x:c r="D214" s="2" t="str">
        <x:v>중국</x:v>
      </x:c>
      <x:c r="E214" s="2" t="str">
        <x:v>정치인</x:v>
      </x:c>
      <x:c r="F214" s="11" t="n">
        <x:v>-40</x:v>
      </x:c>
      <x:c r="G214" s="11" t="n">
        <x:v>40</x:v>
      </x:c>
      <x:c r="H214" s="2" t="str">
        <x:v>AI 편집 초안</x:v>
      </x:c>
      <x:c r="I214" s="7" t="str">
        <x:v>민생주의·국가개발과 공화국 건설</x:v>
      </x:c>
      <x:c r="J214" s="2"/>
      <x:c r="K214" s="2"/>
      <x:c r="L214" s="2" t="str">
        <x:v>https://en.wikipedia.org/w/index.php?search=Sun%20Yat-sen</x:v>
      </x:c>
      <x:c r="M214" s="2" t="str">
        <x:v>대표 공적 활동 이력; 시점별 변화 미반영</x:v>
      </x:c>
      <x:c r="N214" s="11"/>
      <x:c r="O214" s="11"/>
      <x:c r="P214" s="2" t="str">
        <x:v>미검토</x:v>
      </x:c>
      <x:c r="Q214" s="2"/>
      <x:c r="R214" s="10"/>
      <x:c r="S214" s="2" t="str">
        <x:v>공개 정책·저술 이력의 거친 편집 추정; OC-0.2 문항 채점 아님</x:v>
      </x:c>
    </x:row>
    <x:row r="215" ht="38" customHeight="1">
      <x:c r="A215" s="2" t="str">
        <x:v>F214</x:v>
      </x:c>
      <x:c r="B215" s="7" t="str">
        <x:v>장제스</x:v>
      </x:c>
      <x:c r="C215" s="7" t="str">
        <x:v>Chiang Kai-shek</x:v>
      </x:c>
      <x:c r="D215" s="2" t="str">
        <x:v>중국/대만</x:v>
      </x:c>
      <x:c r="E215" s="2" t="str">
        <x:v>정치인</x:v>
      </x:c>
      <x:c r="F215" s="11" t="n">
        <x:v>-30</x:v>
      </x:c>
      <x:c r="G215" s="11" t="n">
        <x:v>90</x:v>
      </x:c>
      <x:c r="H215" s="2" t="str">
        <x:v>AI 편집 초안</x:v>
      </x:c>
      <x:c r="I215" s="7" t="str">
        <x:v>국가개발·시장경제 혼합과 권위주의</x:v>
      </x:c>
      <x:c r="J215" s="2"/>
      <x:c r="K215" s="2"/>
      <x:c r="L215" s="2" t="str">
        <x:v>https://en.wikipedia.org/w/index.php?search=Chiang%20Kai-shek</x:v>
      </x:c>
      <x:c r="M215" s="2" t="str">
        <x:v>대표 공적 활동 이력; 시점별 변화 미반영</x:v>
      </x:c>
      <x:c r="N215" s="11"/>
      <x:c r="O215" s="11"/>
      <x:c r="P215" s="2" t="str">
        <x:v>미검토</x:v>
      </x:c>
      <x:c r="Q215" s="2"/>
      <x:c r="R215" s="10"/>
      <x:c r="S215" s="2" t="str">
        <x:v>공개 정책·저술 이력의 거친 편집 추정; OC-0.2 문항 채점 아님</x:v>
      </x:c>
    </x:row>
    <x:row r="216" ht="38" customHeight="1">
      <x:c r="A216" s="2" t="str">
        <x:v>F215</x:v>
      </x:c>
      <x:c r="B216" s="7" t="str">
        <x:v>장징궈</x:v>
      </x:c>
      <x:c r="C216" s="7" t="str">
        <x:v>Chiang Ching-kuo</x:v>
      </x:c>
      <x:c r="D216" s="2" t="str">
        <x:v>대만</x:v>
      </x:c>
      <x:c r="E216" s="2" t="str">
        <x:v>정치인</x:v>
      </x:c>
      <x:c r="F216" s="11" t="n">
        <x:v>-20</x:v>
      </x:c>
      <x:c r="G216" s="11" t="n">
        <x:v>50</x:v>
      </x:c>
      <x:c r="H216" s="2" t="str">
        <x:v>AI 편집 초안</x:v>
      </x:c>
      <x:c r="I216" s="7" t="str">
        <x:v>국가개발과 후기 정치적 개방</x:v>
      </x:c>
      <x:c r="J216" s="2"/>
      <x:c r="K216" s="2"/>
      <x:c r="L216" s="2" t="str">
        <x:v>https://en.wikipedia.org/w/index.php?search=Chiang%20Ching-kuo</x:v>
      </x:c>
      <x:c r="M216" s="2" t="str">
        <x:v>대표 공적 활동 이력; 시점별 변화 미반영</x:v>
      </x:c>
      <x:c r="N216" s="11"/>
      <x:c r="O216" s="11"/>
      <x:c r="P216" s="2" t="str">
        <x:v>미검토</x:v>
      </x:c>
      <x:c r="Q216" s="2"/>
      <x:c r="R216" s="10"/>
      <x:c r="S216" s="2" t="str">
        <x:v>공개 정책·저술 이력의 거친 편집 추정; OC-0.2 문항 채점 아님</x:v>
      </x:c>
    </x:row>
    <x:row r="217" ht="38" customHeight="1">
      <x:c r="A217" s="2" t="str">
        <x:v>F216</x:v>
      </x:c>
      <x:c r="B217" s="7" t="str">
        <x:v>리덩후이</x:v>
      </x:c>
      <x:c r="C217" s="7" t="str">
        <x:v>Lee Teng-hui</x:v>
      </x:c>
      <x:c r="D217" s="2" t="str">
        <x:v>대만</x:v>
      </x:c>
      <x:c r="E217" s="2" t="str">
        <x:v>정치인</x:v>
      </x:c>
      <x:c r="F217" s="11" t="n">
        <x:v>20</x:v>
      </x:c>
      <x:c r="G217" s="11" t="n">
        <x:v>-20</x:v>
      </x:c>
      <x:c r="H217" s="2" t="str">
        <x:v>AI 편집 초안</x:v>
      </x:c>
      <x:c r="I217" s="7" t="str">
        <x:v>시장경제와 민주화</x:v>
      </x:c>
      <x:c r="J217" s="2"/>
      <x:c r="K217" s="2"/>
      <x:c r="L217" s="2" t="str">
        <x:v>https://en.wikipedia.org/w/index.php?search=Lee%20Teng-hui</x:v>
      </x:c>
      <x:c r="M217" s="2" t="str">
        <x:v>대표 공적 활동 이력; 시점별 변화 미반영</x:v>
      </x:c>
      <x:c r="N217" s="11"/>
      <x:c r="O217" s="11"/>
      <x:c r="P217" s="2" t="str">
        <x:v>미검토</x:v>
      </x:c>
      <x:c r="Q217" s="2"/>
      <x:c r="R217" s="10"/>
      <x:c r="S217" s="2" t="str">
        <x:v>공개 정책·저술 이력의 거친 편집 추정; OC-0.2 문항 채점 아님</x:v>
      </x:c>
    </x:row>
    <x:row r="218" ht="38" customHeight="1">
      <x:c r="A218" s="2" t="str">
        <x:v>F217</x:v>
      </x:c>
      <x:c r="B218" s="7" t="str">
        <x:v>천수이볜</x:v>
      </x:c>
      <x:c r="C218" s="7" t="str">
        <x:v>Chen Shui-bian</x:v>
      </x:c>
      <x:c r="D218" s="2" t="str">
        <x:v>대만</x:v>
      </x:c>
      <x:c r="E218" s="2" t="str">
        <x:v>정치인</x:v>
      </x:c>
      <x:c r="F218" s="11" t="n">
        <x:v>10</x:v>
      </x:c>
      <x:c r="G218" s="11" t="n">
        <x:v>-30</x:v>
      </x:c>
      <x:c r="H218" s="2" t="str">
        <x:v>AI 편집 초안</x:v>
      </x:c>
      <x:c r="I218" s="7" t="str">
        <x:v>시장경제·사회정책과 민주주의</x:v>
      </x:c>
      <x:c r="J218" s="2"/>
      <x:c r="K218" s="2"/>
      <x:c r="L218" s="2" t="str">
        <x:v>https://en.wikipedia.org/w/index.php?search=Chen%20Shui-bian</x:v>
      </x:c>
      <x:c r="M218" s="2" t="str">
        <x:v>대표 공적 활동 이력; 시점별 변화 미반영</x:v>
      </x:c>
      <x:c r="N218" s="11"/>
      <x:c r="O218" s="11"/>
      <x:c r="P218" s="2" t="str">
        <x:v>미검토</x:v>
      </x:c>
      <x:c r="Q218" s="2"/>
      <x:c r="R218" s="10"/>
      <x:c r="S218" s="2" t="str">
        <x:v>공개 정책·저술 이력의 거친 편집 추정; OC-0.2 문항 채점 아님</x:v>
      </x:c>
    </x:row>
    <x:row r="219" ht="38" customHeight="1">
      <x:c r="A219" s="2" t="str">
        <x:v>F218</x:v>
      </x:c>
      <x:c r="B219" s="7" t="str">
        <x:v>마잉주</x:v>
      </x:c>
      <x:c r="C219" s="7" t="str">
        <x:v>Ma Ying-jeou</x:v>
      </x:c>
      <x:c r="D219" s="2" t="str">
        <x:v>대만</x:v>
      </x:c>
      <x:c r="E219" s="2" t="str">
        <x:v>정치인</x:v>
      </x:c>
      <x:c r="F219" s="11" t="n">
        <x:v>40</x:v>
      </x:c>
      <x:c r="G219" s="11" t="n">
        <x:v>0</x:v>
      </x:c>
      <x:c r="H219" s="2" t="str">
        <x:v>AI 편집 초안</x:v>
      </x:c>
      <x:c r="I219" s="7" t="str">
        <x:v>시장통합과 제도적 보수</x:v>
      </x:c>
      <x:c r="J219" s="2"/>
      <x:c r="K219" s="2"/>
      <x:c r="L219" s="2" t="str">
        <x:v>https://en.wikipedia.org/w/index.php?search=Ma%20Ying-jeou</x:v>
      </x:c>
      <x:c r="M219" s="2" t="str">
        <x:v>대표 공적 활동 이력; 시점별 변화 미반영</x:v>
      </x:c>
      <x:c r="N219" s="11"/>
      <x:c r="O219" s="11"/>
      <x:c r="P219" s="2" t="str">
        <x:v>미검토</x:v>
      </x:c>
      <x:c r="Q219" s="2"/>
      <x:c r="R219" s="10"/>
      <x:c r="S219" s="2" t="str">
        <x:v>공개 정책·저술 이력의 거친 편집 추정; OC-0.2 문항 채점 아님</x:v>
      </x:c>
    </x:row>
    <x:row r="220" ht="38" customHeight="1">
      <x:c r="A220" s="2" t="str">
        <x:v>F219</x:v>
      </x:c>
      <x:c r="B220" s="7" t="str">
        <x:v>차이잉원</x:v>
      </x:c>
      <x:c r="C220" s="7" t="str">
        <x:v>Tsai Ing-wen</x:v>
      </x:c>
      <x:c r="D220" s="2" t="str">
        <x:v>대만</x:v>
      </x:c>
      <x:c r="E220" s="2" t="str">
        <x:v>정치인</x:v>
      </x:c>
      <x:c r="F220" s="11" t="n">
        <x:v>0</x:v>
      </x:c>
      <x:c r="G220" s="11" t="n">
        <x:v>-40</x:v>
      </x:c>
      <x:c r="H220" s="2" t="str">
        <x:v>AI 편집 초안</x:v>
      </x:c>
      <x:c r="I220" s="7" t="str">
        <x:v>혼합경제·사회개혁과 개인자유</x:v>
      </x:c>
      <x:c r="J220" s="2"/>
      <x:c r="K220" s="2"/>
      <x:c r="L220" s="2" t="str">
        <x:v>https://en.wikipedia.org/w/index.php?search=Tsai%20Ing-wen</x:v>
      </x:c>
      <x:c r="M220" s="2" t="str">
        <x:v>대표 공적 활동 이력; 시점별 변화 미반영</x:v>
      </x:c>
      <x:c r="N220" s="11"/>
      <x:c r="O220" s="11"/>
      <x:c r="P220" s="2" t="str">
        <x:v>미검토</x:v>
      </x:c>
      <x:c r="Q220" s="2"/>
      <x:c r="R220" s="10"/>
      <x:c r="S220" s="2" t="str">
        <x:v>공개 정책·저술 이력의 거친 편집 추정; OC-0.2 문항 채점 아님</x:v>
      </x:c>
    </x:row>
    <x:row r="221" ht="38" customHeight="1">
      <x:c r="A221" s="2" t="str">
        <x:v>F220</x:v>
      </x:c>
      <x:c r="B221" s="7" t="str">
        <x:v>라이칭더</x:v>
      </x:c>
      <x:c r="C221" s="7" t="str">
        <x:v>Lai Ching-te</x:v>
      </x:c>
      <x:c r="D221" s="2" t="str">
        <x:v>대만</x:v>
      </x:c>
      <x:c r="E221" s="2" t="str">
        <x:v>정치인</x:v>
      </x:c>
      <x:c r="F221" s="11" t="n">
        <x:v>0</x:v>
      </x:c>
      <x:c r="G221" s="11" t="n">
        <x:v>-30</x:v>
      </x:c>
      <x:c r="H221" s="2" t="str">
        <x:v>AI 편집 초안</x:v>
      </x:c>
      <x:c r="I221" s="7" t="str">
        <x:v>사회정책·민주적 자치</x:v>
      </x:c>
      <x:c r="J221" s="2"/>
      <x:c r="K221" s="2"/>
      <x:c r="L221" s="2" t="str">
        <x:v>https://en.wikipedia.org/w/index.php?search=Lai%20Ching-te</x:v>
      </x:c>
      <x:c r="M221" s="2" t="str">
        <x:v>대표 공적 활동 이력; 시점별 변화 미반영</x:v>
      </x:c>
      <x:c r="N221" s="11"/>
      <x:c r="O221" s="11"/>
      <x:c r="P221" s="2" t="str">
        <x:v>미검토</x:v>
      </x:c>
      <x:c r="Q221" s="2"/>
      <x:c r="R221" s="10"/>
      <x:c r="S221" s="2" t="str">
        <x:v>공개 정책·저술 이력의 거친 편집 추정; OC-0.2 문항 채점 아님</x:v>
      </x:c>
    </x:row>
    <x:row r="222" ht="38" customHeight="1">
      <x:c r="A222" s="2" t="str">
        <x:v>F221</x:v>
      </x:c>
      <x:c r="B222" s="7" t="str">
        <x:v>요시다 시게루</x:v>
      </x:c>
      <x:c r="C222" s="7" t="str">
        <x:v>Shigeru Yoshida</x:v>
      </x:c>
      <x:c r="D222" s="2" t="str">
        <x:v>일본</x:v>
      </x:c>
      <x:c r="E222" s="2" t="str">
        <x:v>정치인</x:v>
      </x:c>
      <x:c r="F222" s="11" t="n">
        <x:v>30</x:v>
      </x:c>
      <x:c r="G222" s="11" t="n">
        <x:v>30</x:v>
      </x:c>
      <x:c r="H222" s="2" t="str">
        <x:v>AI 편집 초안</x:v>
      </x:c>
      <x:c r="I222" s="7" t="str">
        <x:v>시장재건·국가산업정책과 제도적 질서</x:v>
      </x:c>
      <x:c r="J222" s="2"/>
      <x:c r="K222" s="2"/>
      <x:c r="L222" s="2" t="str">
        <x:v>https://en.wikipedia.org/w/index.php?search=Shigeru%20Yoshida</x:v>
      </x:c>
      <x:c r="M222" s="2" t="str">
        <x:v>대표 공적 활동 이력; 시점별 변화 미반영</x:v>
      </x:c>
      <x:c r="N222" s="11"/>
      <x:c r="O222" s="11"/>
      <x:c r="P222" s="2" t="str">
        <x:v>미검토</x:v>
      </x:c>
      <x:c r="Q222" s="2"/>
      <x:c r="R222" s="10"/>
      <x:c r="S222" s="2" t="str">
        <x:v>공개 정책·저술 이력의 거친 편집 추정; OC-0.2 문항 채점 아님</x:v>
      </x:c>
    </x:row>
    <x:row r="223" ht="38" customHeight="1">
      <x:c r="A223" s="2" t="str">
        <x:v>F222</x:v>
      </x:c>
      <x:c r="B223" s="7" t="str">
        <x:v>존 매키</x:v>
      </x:c>
      <x:c r="C223" s="7" t="str">
        <x:v>John Mackey</x:v>
      </x:c>
      <x:c r="D223" s="2" t="str">
        <x:v>미국</x:v>
      </x:c>
      <x:c r="E223" s="2" t="str">
        <x:v>기업/사업가</x:v>
      </x:c>
      <x:c r="F223" s="11" t="n">
        <x:v>90</x:v>
      </x:c>
      <x:c r="G223" s="11" t="n">
        <x:v>-70</x:v>
      </x:c>
      <x:c r="H223" s="2" t="str">
        <x:v>AI 편집 초안</x:v>
      </x:c>
      <x:c r="I223" s="7" t="str">
        <x:v>자유시장·작은정부와 의식 있는 자본주의</x:v>
      </x:c>
      <x:c r="J223" s="2"/>
      <x:c r="K223" s="2"/>
      <x:c r="L223" s="2" t="str">
        <x:v>https://en.wikipedia.org/w/index.php?search=John%20Mackey</x:v>
      </x:c>
      <x:c r="M223" s="2" t="str">
        <x:v>대표 공적 활동 이력; 시점별 변화 미반영</x:v>
      </x:c>
      <x:c r="N223" s="11"/>
      <x:c r="O223" s="11"/>
      <x:c r="P223" s="2" t="str">
        <x:v>미검토</x:v>
      </x:c>
      <x:c r="Q223" s="2"/>
      <x:c r="R223" s="10"/>
      <x:c r="S223" s="2" t="str">
        <x:v>공개 정책·저술 이력의 거친 편집 추정; OC-0.2 문항 채점 아님</x:v>
      </x:c>
    </x:row>
    <x:row r="224" ht="38" customHeight="1">
      <x:c r="A224" s="2" t="str">
        <x:v>F223</x:v>
      </x:c>
      <x:c r="B224" s="7" t="str">
        <x:v>기시 노부스케</x:v>
      </x:c>
      <x:c r="C224" s="7" t="str">
        <x:v>Nobusuke Kishi</x:v>
      </x:c>
      <x:c r="D224" s="2" t="str">
        <x:v>일본</x:v>
      </x:c>
      <x:c r="E224" s="2" t="str">
        <x:v>정치인</x:v>
      </x:c>
      <x:c r="F224" s="11" t="n">
        <x:v>-10</x:v>
      </x:c>
      <x:c r="G224" s="11" t="n">
        <x:v>60</x:v>
      </x:c>
      <x:c r="H224" s="2" t="str">
        <x:v>AI 편집 초안</x:v>
      </x:c>
      <x:c r="I224" s="7" t="str">
        <x:v>산업정책·보수적 국가질서</x:v>
      </x:c>
      <x:c r="J224" s="2"/>
      <x:c r="K224" s="2"/>
      <x:c r="L224" s="2" t="str">
        <x:v>https://en.wikipedia.org/w/index.php?search=Nobusuke%20Kishi</x:v>
      </x:c>
      <x:c r="M224" s="2" t="str">
        <x:v>대표 공적 활동 이력; 시점별 변화 미반영</x:v>
      </x:c>
      <x:c r="N224" s="11"/>
      <x:c r="O224" s="11"/>
      <x:c r="P224" s="2" t="str">
        <x:v>미검토</x:v>
      </x:c>
      <x:c r="Q224" s="2"/>
      <x:c r="R224" s="10"/>
      <x:c r="S224" s="2" t="str">
        <x:v>공개 정책·저술 이력의 거친 편집 추정; OC-0.2 문항 채점 아님</x:v>
      </x:c>
    </x:row>
    <x:row r="225" ht="38" customHeight="1">
      <x:c r="A225" s="2" t="str">
        <x:v>F224</x:v>
      </x:c>
      <x:c r="B225" s="7" t="str">
        <x:v>이케다 하야토</x:v>
      </x:c>
      <x:c r="C225" s="7" t="str">
        <x:v>Hayato Ikeda</x:v>
      </x:c>
      <x:c r="D225" s="2" t="str">
        <x:v>일본</x:v>
      </x:c>
      <x:c r="E225" s="2" t="str">
        <x:v>정치인</x:v>
      </x:c>
      <x:c r="F225" s="11" t="n">
        <x:v>-20</x:v>
      </x:c>
      <x:c r="G225" s="11" t="n">
        <x:v>20</x:v>
      </x:c>
      <x:c r="H225" s="2" t="str">
        <x:v>AI 편집 초안</x:v>
      </x:c>
      <x:c r="I225" s="7" t="str">
        <x:v>소득배증·국가개발정책</x:v>
      </x:c>
      <x:c r="J225" s="2"/>
      <x:c r="K225" s="2"/>
      <x:c r="L225" s="2" t="str">
        <x:v>https://en.wikipedia.org/w/index.php?search=Hayato%20Ikeda</x:v>
      </x:c>
      <x:c r="M225" s="2" t="str">
        <x:v>대표 공적 활동 이력; 시점별 변화 미반영</x:v>
      </x:c>
      <x:c r="N225" s="11"/>
      <x:c r="O225" s="11"/>
      <x:c r="P225" s="2" t="str">
        <x:v>미검토</x:v>
      </x:c>
      <x:c r="Q225" s="2"/>
      <x:c r="R225" s="10"/>
      <x:c r="S225" s="2" t="str">
        <x:v>공개 정책·저술 이력의 거친 편집 추정; OC-0.2 문항 채점 아님</x:v>
      </x:c>
    </x:row>
    <x:row r="226" ht="38" customHeight="1">
      <x:c r="A226" s="2" t="str">
        <x:v>F225</x:v>
      </x:c>
      <x:c r="B226" s="7" t="str">
        <x:v>사토 에이사쿠</x:v>
      </x:c>
      <x:c r="C226" s="7" t="str">
        <x:v>Eisaku Sato</x:v>
      </x:c>
      <x:c r="D226" s="2" t="str">
        <x:v>일본</x:v>
      </x:c>
      <x:c r="E226" s="2" t="str">
        <x:v>정치인</x:v>
      </x:c>
      <x:c r="F226" s="11" t="n">
        <x:v>-10</x:v>
      </x:c>
      <x:c r="G226" s="11" t="n">
        <x:v>30</x:v>
      </x:c>
      <x:c r="H226" s="2" t="str">
        <x:v>AI 편집 초안</x:v>
      </x:c>
      <x:c r="I226" s="7" t="str">
        <x:v>국가개발·보수적 제도</x:v>
      </x:c>
      <x:c r="J226" s="2"/>
      <x:c r="K226" s="2"/>
      <x:c r="L226" s="2" t="str">
        <x:v>https://en.wikipedia.org/w/index.php?search=Eisaku%20Sato</x:v>
      </x:c>
      <x:c r="M226" s="2" t="str">
        <x:v>대표 공적 활동 이력; 시점별 변화 미반영</x:v>
      </x:c>
      <x:c r="N226" s="11"/>
      <x:c r="O226" s="11"/>
      <x:c r="P226" s="2" t="str">
        <x:v>미검토</x:v>
      </x:c>
      <x:c r="Q226" s="2"/>
      <x:c r="R226" s="10"/>
      <x:c r="S226" s="2" t="str">
        <x:v>공개 정책·저술 이력의 거친 편집 추정; OC-0.2 문항 채점 아님</x:v>
      </x:c>
    </x:row>
    <x:row r="227" ht="38" customHeight="1">
      <x:c r="A227" s="2" t="str">
        <x:v>F226</x:v>
      </x:c>
      <x:c r="B227" s="7" t="str">
        <x:v>다나카 가쿠에이</x:v>
      </x:c>
      <x:c r="C227" s="7" t="str">
        <x:v>Kakuei Tanaka</x:v>
      </x:c>
      <x:c r="D227" s="2" t="str">
        <x:v>일본</x:v>
      </x:c>
      <x:c r="E227" s="2" t="str">
        <x:v>정치인</x:v>
      </x:c>
      <x:c r="F227" s="11" t="n">
        <x:v>-40</x:v>
      </x:c>
      <x:c r="G227" s="11" t="n">
        <x:v>30</x:v>
      </x:c>
      <x:c r="H227" s="2" t="str">
        <x:v>AI 편집 초안</x:v>
      </x:c>
      <x:c r="I227" s="7" t="str">
        <x:v>공공투자·지역개발</x:v>
      </x:c>
      <x:c r="J227" s="2"/>
      <x:c r="K227" s="2"/>
      <x:c r="L227" s="2" t="str">
        <x:v>https://en.wikipedia.org/w/index.php?search=Kakuei%20Tanaka</x:v>
      </x:c>
      <x:c r="M227" s="2" t="str">
        <x:v>대표 공적 활동 이력; 시점별 변화 미반영</x:v>
      </x:c>
      <x:c r="N227" s="11"/>
      <x:c r="O227" s="11"/>
      <x:c r="P227" s="2" t="str">
        <x:v>미검토</x:v>
      </x:c>
      <x:c r="Q227" s="2"/>
      <x:c r="R227" s="10"/>
      <x:c r="S227" s="2" t="str">
        <x:v>공개 정책·저술 이력의 거친 편집 추정; OC-0.2 문항 채점 아님</x:v>
      </x:c>
    </x:row>
    <x:row r="228" ht="38" customHeight="1">
      <x:c r="A228" s="2" t="str">
        <x:v>F227</x:v>
      </x:c>
      <x:c r="B228" s="7" t="str">
        <x:v>존 앨리슨</x:v>
      </x:c>
      <x:c r="C228" s="7" t="str">
        <x:v>John A. Allison</x:v>
      </x:c>
      <x:c r="D228" s="2" t="str">
        <x:v>미국</x:v>
      </x:c>
      <x:c r="E228" s="2" t="str">
        <x:v>기업/사업가</x:v>
      </x:c>
      <x:c r="F228" s="11" t="n">
        <x:v>90</x:v>
      </x:c>
      <x:c r="G228" s="11" t="n">
        <x:v>-50</x:v>
      </x:c>
      <x:c r="H228" s="2" t="str">
        <x:v>AI 편집 초안</x:v>
      </x:c>
      <x:c r="I228" s="7" t="str">
        <x:v>시장금융·객관주의와 정부개입 제한</x:v>
      </x:c>
      <x:c r="J228" s="2"/>
      <x:c r="K228" s="2"/>
      <x:c r="L228" s="2" t="str">
        <x:v>https://en.wikipedia.org/w/index.php?search=John%20A.%20Allison</x:v>
      </x:c>
      <x:c r="M228" s="2" t="str">
        <x:v>대표 공적 활동 이력; 시점별 변화 미반영</x:v>
      </x:c>
      <x:c r="N228" s="11"/>
      <x:c r="O228" s="11"/>
      <x:c r="P228" s="2" t="str">
        <x:v>미검토</x:v>
      </x:c>
      <x:c r="Q228" s="2"/>
      <x:c r="R228" s="10"/>
      <x:c r="S228" s="2" t="str">
        <x:v>공개 정책·저술 이력의 거친 편집 추정; OC-0.2 문항 채점 아님</x:v>
      </x:c>
    </x:row>
    <x:row r="229" ht="38" customHeight="1">
      <x:c r="A229" s="2" t="str">
        <x:v>F228</x:v>
      </x:c>
      <x:c r="B229" s="7" t="str">
        <x:v>나카소네 야스히로</x:v>
      </x:c>
      <x:c r="C229" s="7" t="str">
        <x:v>Yasuhiro Nakasone</x:v>
      </x:c>
      <x:c r="D229" s="2" t="str">
        <x:v>일본</x:v>
      </x:c>
      <x:c r="E229" s="2" t="str">
        <x:v>정치인</x:v>
      </x:c>
      <x:c r="F229" s="11" t="n">
        <x:v>60</x:v>
      </x:c>
      <x:c r="G229" s="11" t="n">
        <x:v>40</x:v>
      </x:c>
      <x:c r="H229" s="2" t="str">
        <x:v>AI 편집 초안</x:v>
      </x:c>
      <x:c r="I229" s="7" t="str">
        <x:v>민영화·행정개혁과 국가질서</x:v>
      </x:c>
      <x:c r="J229" s="2"/>
      <x:c r="K229" s="2"/>
      <x:c r="L229" s="2" t="str">
        <x:v>https://en.wikipedia.org/w/index.php?search=Yasuhiro%20Nakasone</x:v>
      </x:c>
      <x:c r="M229" s="2" t="str">
        <x:v>대표 공적 활동 이력; 시점별 변화 미반영</x:v>
      </x:c>
      <x:c r="N229" s="11"/>
      <x:c r="O229" s="11"/>
      <x:c r="P229" s="2" t="str">
        <x:v>미검토</x:v>
      </x:c>
      <x:c r="Q229" s="2"/>
      <x:c r="R229" s="10"/>
      <x:c r="S229" s="2" t="str">
        <x:v>공개 정책·저술 이력의 거친 편집 추정; OC-0.2 문항 채점 아님</x:v>
      </x:c>
    </x:row>
    <x:row r="230" ht="38" customHeight="1">
      <x:c r="A230" s="2" t="str">
        <x:v>F229</x:v>
      </x:c>
      <x:c r="B230" s="7" t="str">
        <x:v>고이즈미 준이치로</x:v>
      </x:c>
      <x:c r="C230" s="7" t="str">
        <x:v>Junichiro Koizumi</x:v>
      </x:c>
      <x:c r="D230" s="2" t="str">
        <x:v>일본</x:v>
      </x:c>
      <x:c r="E230" s="2" t="str">
        <x:v>정치인</x:v>
      </x:c>
      <x:c r="F230" s="11" t="n">
        <x:v>70</x:v>
      </x:c>
      <x:c r="G230" s="11" t="n">
        <x:v>30</x:v>
      </x:c>
      <x:c r="H230" s="2" t="str">
        <x:v>AI 편집 초안</x:v>
      </x:c>
      <x:c r="I230" s="7" t="str">
        <x:v>우정민영화·시장개혁</x:v>
      </x:c>
      <x:c r="J230" s="2"/>
      <x:c r="K230" s="2"/>
      <x:c r="L230" s="2" t="str">
        <x:v>https://en.wikipedia.org/w/index.php?search=Junichiro%20Koizumi</x:v>
      </x:c>
      <x:c r="M230" s="2" t="str">
        <x:v>대표 공적 활동 이력; 시점별 변화 미반영</x:v>
      </x:c>
      <x:c r="N230" s="11"/>
      <x:c r="O230" s="11"/>
      <x:c r="P230" s="2" t="str">
        <x:v>미검토</x:v>
      </x:c>
      <x:c r="Q230" s="2"/>
      <x:c r="R230" s="10"/>
      <x:c r="S230" s="2" t="str">
        <x:v>공개 정책·저술 이력의 거친 편집 추정; OC-0.2 문항 채점 아님</x:v>
      </x:c>
    </x:row>
    <x:row r="231" ht="38" customHeight="1">
      <x:c r="A231" s="2" t="str">
        <x:v>F230</x:v>
      </x:c>
      <x:c r="B231" s="7" t="str">
        <x:v>아베 신조</x:v>
      </x:c>
      <x:c r="C231" s="7" t="str">
        <x:v>Shinzo Abe</x:v>
      </x:c>
      <x:c r="D231" s="2" t="str">
        <x:v>일본</x:v>
      </x:c>
      <x:c r="E231" s="2" t="str">
        <x:v>정치인</x:v>
      </x:c>
      <x:c r="F231" s="11" t="n">
        <x:v>20</x:v>
      </x:c>
      <x:c r="G231" s="11" t="n">
        <x:v>50</x:v>
      </x:c>
      <x:c r="H231" s="2" t="str">
        <x:v>AI 편집 초안</x:v>
      </x:c>
      <x:c r="I231" s="7" t="str">
        <x:v>통화·재정·시장개혁 혼합과 안보 강화</x:v>
      </x:c>
      <x:c r="J231" s="2"/>
      <x:c r="K231" s="2"/>
      <x:c r="L231" s="2" t="str">
        <x:v>https://en.wikipedia.org/w/index.php?search=Shinzo%20Abe</x:v>
      </x:c>
      <x:c r="M231" s="2" t="str">
        <x:v>대표 공적 활동 이력; 시점별 변화 미반영</x:v>
      </x:c>
      <x:c r="N231" s="11"/>
      <x:c r="O231" s="11"/>
      <x:c r="P231" s="2" t="str">
        <x:v>미검토</x:v>
      </x:c>
      <x:c r="Q231" s="2"/>
      <x:c r="R231" s="10"/>
      <x:c r="S231" s="2" t="str">
        <x:v>공개 정책·저술 이력의 거친 편집 추정; OC-0.2 문항 채점 아님</x:v>
      </x:c>
    </x:row>
    <x:row r="232" ht="38" customHeight="1">
      <x:c r="A232" s="2" t="str">
        <x:v>F231</x:v>
      </x:c>
      <x:c r="B232" s="7" t="str">
        <x:v>간 나오토</x:v>
      </x:c>
      <x:c r="C232" s="7" t="str">
        <x:v>Naoto Kan</x:v>
      </x:c>
      <x:c r="D232" s="2" t="str">
        <x:v>일본</x:v>
      </x:c>
      <x:c r="E232" s="2" t="str">
        <x:v>정치인</x:v>
      </x:c>
      <x:c r="F232" s="11" t="n">
        <x:v>-20</x:v>
      </x:c>
      <x:c r="G232" s="11" t="n">
        <x:v>-30</x:v>
      </x:c>
      <x:c r="H232" s="2" t="str">
        <x:v>AI 편집 초안</x:v>
      </x:c>
      <x:c r="I232" s="7" t="str">
        <x:v>사회정책·에너지 전환과 시민정치</x:v>
      </x:c>
      <x:c r="J232" s="2"/>
      <x:c r="K232" s="2"/>
      <x:c r="L232" s="2" t="str">
        <x:v>https://en.wikipedia.org/w/index.php?search=Naoto%20Kan</x:v>
      </x:c>
      <x:c r="M232" s="2" t="str">
        <x:v>대표 공적 활동 이력; 시점별 변화 미반영</x:v>
      </x:c>
      <x:c r="N232" s="11"/>
      <x:c r="O232" s="11"/>
      <x:c r="P232" s="2" t="str">
        <x:v>미검토</x:v>
      </x:c>
      <x:c r="Q232" s="2"/>
      <x:c r="R232" s="10"/>
      <x:c r="S232" s="2" t="str">
        <x:v>공개 정책·저술 이력의 거친 편집 추정; OC-0.2 문항 채점 아님</x:v>
      </x:c>
    </x:row>
    <x:row r="233" ht="38" customHeight="1">
      <x:c r="A233" s="2" t="str">
        <x:v>F232</x:v>
      </x:c>
      <x:c r="B233" s="7" t="str">
        <x:v>하토야마 유키오</x:v>
      </x:c>
      <x:c r="C233" s="7" t="str">
        <x:v>Yukio Hatoyama</x:v>
      </x:c>
      <x:c r="D233" s="2" t="str">
        <x:v>일본</x:v>
      </x:c>
      <x:c r="E233" s="2" t="str">
        <x:v>정치인</x:v>
      </x:c>
      <x:c r="F233" s="11" t="n">
        <x:v>-20</x:v>
      </x:c>
      <x:c r="G233" s="11" t="n">
        <x:v>-20</x:v>
      </x:c>
      <x:c r="H233" s="2" t="str">
        <x:v>AI 편집 초안</x:v>
      </x:c>
      <x:c r="I233" s="7" t="str">
        <x:v>사회정책·지역분권</x:v>
      </x:c>
      <x:c r="J233" s="2"/>
      <x:c r="K233" s="2"/>
      <x:c r="L233" s="2" t="str">
        <x:v>https://en.wikipedia.org/w/index.php?search=Yukio%20Hatoyama</x:v>
      </x:c>
      <x:c r="M233" s="2" t="str">
        <x:v>대표 공적 활동 이력; 시점별 변화 미반영</x:v>
      </x:c>
      <x:c r="N233" s="11"/>
      <x:c r="O233" s="11"/>
      <x:c r="P233" s="2" t="str">
        <x:v>미검토</x:v>
      </x:c>
      <x:c r="Q233" s="2"/>
      <x:c r="R233" s="10"/>
      <x:c r="S233" s="2" t="str">
        <x:v>공개 정책·저술 이력의 거친 편집 추정; OC-0.2 문항 채점 아님</x:v>
      </x:c>
    </x:row>
    <x:row r="234" ht="38" customHeight="1">
      <x:c r="A234" s="2" t="str">
        <x:v>F233</x:v>
      </x:c>
      <x:c r="B234" s="7" t="str">
        <x:v>스가 요시히데</x:v>
      </x:c>
      <x:c r="C234" s="7" t="str">
        <x:v>Yoshihide Suga</x:v>
      </x:c>
      <x:c r="D234" s="2" t="str">
        <x:v>일본</x:v>
      </x:c>
      <x:c r="E234" s="2" t="str">
        <x:v>정치인</x:v>
      </x:c>
      <x:c r="F234" s="11" t="n">
        <x:v>40</x:v>
      </x:c>
      <x:c r="G234" s="11" t="n">
        <x:v>30</x:v>
      </x:c>
      <x:c r="H234" s="2" t="str">
        <x:v>AI 편집 초안</x:v>
      </x:c>
      <x:c r="I234" s="7" t="str">
        <x:v>행정·규제개혁과 보수적 제도</x:v>
      </x:c>
      <x:c r="J234" s="2"/>
      <x:c r="K234" s="2"/>
      <x:c r="L234" s="2" t="str">
        <x:v>https://en.wikipedia.org/w/index.php?search=Yoshihide%20Suga</x:v>
      </x:c>
      <x:c r="M234" s="2" t="str">
        <x:v>대표 공적 활동 이력; 시점별 변화 미반영</x:v>
      </x:c>
      <x:c r="N234" s="11"/>
      <x:c r="O234" s="11"/>
      <x:c r="P234" s="2" t="str">
        <x:v>미검토</x:v>
      </x:c>
      <x:c r="Q234" s="2"/>
      <x:c r="R234" s="10"/>
      <x:c r="S234" s="2" t="str">
        <x:v>공개 정책·저술 이력의 거친 편집 추정; OC-0.2 문항 채점 아님</x:v>
      </x:c>
    </x:row>
    <x:row r="235" ht="38" customHeight="1">
      <x:c r="A235" s="2" t="str">
        <x:v>F234</x:v>
      </x:c>
      <x:c r="B235" s="7" t="str">
        <x:v>기시다 후미오</x:v>
      </x:c>
      <x:c r="C235" s="7" t="str">
        <x:v>Fumio Kishida</x:v>
      </x:c>
      <x:c r="D235" s="2" t="str">
        <x:v>일본</x:v>
      </x:c>
      <x:c r="E235" s="2" t="str">
        <x:v>정치인</x:v>
      </x:c>
      <x:c r="F235" s="11" t="n">
        <x:v>0</x:v>
      </x:c>
      <x:c r="G235" s="11" t="n">
        <x:v>30</x:v>
      </x:c>
      <x:c r="H235" s="2" t="str">
        <x:v>AI 편집 초안</x:v>
      </x:c>
      <x:c r="I235" s="7" t="str">
        <x:v>분배·산업정책과 보수적 질서</x:v>
      </x:c>
      <x:c r="J235" s="2"/>
      <x:c r="K235" s="2"/>
      <x:c r="L235" s="2" t="str">
        <x:v>https://en.wikipedia.org/w/index.php?search=Fumio%20Kishida</x:v>
      </x:c>
      <x:c r="M235" s="2" t="str">
        <x:v>대표 공적 활동 이력; 시점별 변화 미반영</x:v>
      </x:c>
      <x:c r="N235" s="11"/>
      <x:c r="O235" s="11"/>
      <x:c r="P235" s="2" t="str">
        <x:v>미검토</x:v>
      </x:c>
      <x:c r="Q235" s="2"/>
      <x:c r="R235" s="10"/>
      <x:c r="S235" s="2" t="str">
        <x:v>공개 정책·저술 이력의 거친 편집 추정; OC-0.2 문항 채점 아님</x:v>
      </x:c>
    </x:row>
    <x:row r="236" ht="38" customHeight="1">
      <x:c r="A236" s="2" t="str">
        <x:v>F235</x:v>
      </x:c>
      <x:c r="B236" s="7" t="str">
        <x:v>이시바 시게루</x:v>
      </x:c>
      <x:c r="C236" s="7" t="str">
        <x:v>Shigeru Ishiba</x:v>
      </x:c>
      <x:c r="D236" s="2" t="str">
        <x:v>일본</x:v>
      </x:c>
      <x:c r="E236" s="2" t="str">
        <x:v>정치인</x:v>
      </x:c>
      <x:c r="F236" s="11" t="n">
        <x:v>10</x:v>
      </x:c>
      <x:c r="G236" s="11" t="n">
        <x:v>30</x:v>
      </x:c>
      <x:c r="H236" s="2" t="str">
        <x:v>AI 편집 초안</x:v>
      </x:c>
      <x:c r="I236" s="7" t="str">
        <x:v>지역개발·시장경제와 안보 중시</x:v>
      </x:c>
      <x:c r="J236" s="2"/>
      <x:c r="K236" s="2"/>
      <x:c r="L236" s="2" t="str">
        <x:v>https://en.wikipedia.org/w/index.php?search=Shigeru%20Ishiba</x:v>
      </x:c>
      <x:c r="M236" s="2" t="str">
        <x:v>대표 공적 활동 이력; 시점별 변화 미반영</x:v>
      </x:c>
      <x:c r="N236" s="11"/>
      <x:c r="O236" s="11"/>
      <x:c r="P236" s="2" t="str">
        <x:v>미검토</x:v>
      </x:c>
      <x:c r="Q236" s="2"/>
      <x:c r="R236" s="10"/>
      <x:c r="S236" s="2" t="str">
        <x:v>공개 정책·저술 이력의 거친 편집 추정; OC-0.2 문항 채점 아님</x:v>
      </x:c>
    </x:row>
    <x:row r="237" ht="38" customHeight="1">
      <x:c r="A237" s="2" t="str">
        <x:v>F236</x:v>
      </x:c>
      <x:c r="B237" s="7" t="str">
        <x:v>자와할랄 네루</x:v>
      </x:c>
      <x:c r="C237" s="7" t="str">
        <x:v>Jawaharlal Nehru</x:v>
      </x:c>
      <x:c r="D237" s="2" t="str">
        <x:v>인도</x:v>
      </x:c>
      <x:c r="E237" s="2" t="str">
        <x:v>정치인</x:v>
      </x:c>
      <x:c r="F237" s="11" t="n">
        <x:v>-70</x:v>
      </x:c>
      <x:c r="G237" s="11" t="n">
        <x:v>10</x:v>
      </x:c>
      <x:c r="H237" s="2" t="str">
        <x:v>AI 편집 초안</x:v>
      </x:c>
      <x:c r="I237" s="7" t="str">
        <x:v>계획경제·세속 민주주의</x:v>
      </x:c>
      <x:c r="J237" s="2"/>
      <x:c r="K237" s="2"/>
      <x:c r="L237" s="2" t="str">
        <x:v>https://en.wikipedia.org/w/index.php?search=Jawaharlal%20Nehru</x:v>
      </x:c>
      <x:c r="M237" s="2" t="str">
        <x:v>대표 공적 활동 이력; 시점별 변화 미반영</x:v>
      </x:c>
      <x:c r="N237" s="11"/>
      <x:c r="O237" s="11"/>
      <x:c r="P237" s="2" t="str">
        <x:v>미검토</x:v>
      </x:c>
      <x:c r="Q237" s="2"/>
      <x:c r="R237" s="10"/>
      <x:c r="S237" s="2" t="str">
        <x:v>공개 정책·저술 이력의 거친 편집 추정; OC-0.2 문항 채점 아님</x:v>
      </x:c>
    </x:row>
    <x:row r="238" ht="38" customHeight="1">
      <x:c r="A238" s="2" t="str">
        <x:v>F237</x:v>
      </x:c>
      <x:c r="B238" s="7" t="str">
        <x:v>인디라 간디</x:v>
      </x:c>
      <x:c r="C238" s="7" t="str">
        <x:v>Indira Gandhi</x:v>
      </x:c>
      <x:c r="D238" s="2" t="str">
        <x:v>인도</x:v>
      </x:c>
      <x:c r="E238" s="2" t="str">
        <x:v>정치인</x:v>
      </x:c>
      <x:c r="F238" s="11" t="n">
        <x:v>-80</x:v>
      </x:c>
      <x:c r="G238" s="11" t="n">
        <x:v>70</x:v>
      </x:c>
      <x:c r="H238" s="2" t="str">
        <x:v>AI 편집 초안</x:v>
      </x:c>
      <x:c r="I238" s="7" t="str">
        <x:v>국유화와 비상사태 권한</x:v>
      </x:c>
      <x:c r="J238" s="2"/>
      <x:c r="K238" s="2"/>
      <x:c r="L238" s="2" t="str">
        <x:v>https://en.wikipedia.org/w/index.php?search=Indira%20Gandhi</x:v>
      </x:c>
      <x:c r="M238" s="2" t="str">
        <x:v>대표 공적 활동 이력; 시점별 변화 미반영</x:v>
      </x:c>
      <x:c r="N238" s="11"/>
      <x:c r="O238" s="11"/>
      <x:c r="P238" s="2" t="str">
        <x:v>미검토</x:v>
      </x:c>
      <x:c r="Q238" s="2"/>
      <x:c r="R238" s="10"/>
      <x:c r="S238" s="2" t="str">
        <x:v>공개 정책·저술 이력의 거친 편집 추정; OC-0.2 문항 채점 아님</x:v>
      </x:c>
    </x:row>
    <x:row r="239" ht="38" customHeight="1">
      <x:c r="A239" s="2" t="str">
        <x:v>F238</x:v>
      </x:c>
      <x:c r="B239" s="7" t="str">
        <x:v>라지브 간디</x:v>
      </x:c>
      <x:c r="C239" s="7" t="str">
        <x:v>Rajiv Gandhi</x:v>
      </x:c>
      <x:c r="D239" s="2" t="str">
        <x:v>인도</x:v>
      </x:c>
      <x:c r="E239" s="2" t="str">
        <x:v>정치인</x:v>
      </x:c>
      <x:c r="F239" s="11" t="n">
        <x:v>-20</x:v>
      </x:c>
      <x:c r="G239" s="11" t="n">
        <x:v>20</x:v>
      </x:c>
      <x:c r="H239" s="2" t="str">
        <x:v>AI 편집 초안</x:v>
      </x:c>
      <x:c r="I239" s="7" t="str">
        <x:v>경제개방·현대화와 국가질서</x:v>
      </x:c>
      <x:c r="J239" s="2"/>
      <x:c r="K239" s="2"/>
      <x:c r="L239" s="2" t="str">
        <x:v>https://en.wikipedia.org/w/index.php?search=Rajiv%20Gandhi</x:v>
      </x:c>
      <x:c r="M239" s="2" t="str">
        <x:v>대표 공적 활동 이력; 시점별 변화 미반영</x:v>
      </x:c>
      <x:c r="N239" s="11"/>
      <x:c r="O239" s="11"/>
      <x:c r="P239" s="2" t="str">
        <x:v>미검토</x:v>
      </x:c>
      <x:c r="Q239" s="2"/>
      <x:c r="R239" s="10"/>
      <x:c r="S239" s="2" t="str">
        <x:v>공개 정책·저술 이력의 거친 편집 추정; OC-0.2 문항 채점 아님</x:v>
      </x:c>
    </x:row>
    <x:row r="240" ht="38" customHeight="1">
      <x:c r="A240" s="2" t="str">
        <x:v>F239</x:v>
      </x:c>
      <x:c r="B240" s="7" t="str">
        <x:v>아탈 비하리 바지파이</x:v>
      </x:c>
      <x:c r="C240" s="7" t="str">
        <x:v>Atal Bihari Vajpayee</x:v>
      </x:c>
      <x:c r="D240" s="2" t="str">
        <x:v>인도</x:v>
      </x:c>
      <x:c r="E240" s="2" t="str">
        <x:v>정치인</x:v>
      </x:c>
      <x:c r="F240" s="11" t="n">
        <x:v>40</x:v>
      </x:c>
      <x:c r="G240" s="11" t="n">
        <x:v>30</x:v>
      </x:c>
      <x:c r="H240" s="2" t="str">
        <x:v>AI 편집 초안</x:v>
      </x:c>
      <x:c r="I240" s="7" t="str">
        <x:v>민영화·시장개혁과 국가안보</x:v>
      </x:c>
      <x:c r="J240" s="2"/>
      <x:c r="K240" s="2"/>
      <x:c r="L240" s="2" t="str">
        <x:v>https://en.wikipedia.org/w/index.php?search=Atal%20Bihari%20Vajpayee</x:v>
      </x:c>
      <x:c r="M240" s="2" t="str">
        <x:v>대표 공적 활동 이력; 시점별 변화 미반영</x:v>
      </x:c>
      <x:c r="N240" s="11"/>
      <x:c r="O240" s="11"/>
      <x:c r="P240" s="2" t="str">
        <x:v>미검토</x:v>
      </x:c>
      <x:c r="Q240" s="2"/>
      <x:c r="R240" s="10"/>
      <x:c r="S240" s="2" t="str">
        <x:v>공개 정책·저술 이력의 거친 편집 추정; OC-0.2 문항 채점 아님</x:v>
      </x:c>
    </x:row>
    <x:row r="241" ht="38" customHeight="1">
      <x:c r="A241" s="2" t="str">
        <x:v>F240</x:v>
      </x:c>
      <x:c r="B241" s="7" t="str">
        <x:v>만모한 싱</x:v>
      </x:c>
      <x:c r="C241" s="7" t="str">
        <x:v>Manmohan Singh</x:v>
      </x:c>
      <x:c r="D241" s="2" t="str">
        <x:v>인도</x:v>
      </x:c>
      <x:c r="E241" s="2" t="str">
        <x:v>정치인</x:v>
      </x:c>
      <x:c r="F241" s="11" t="n">
        <x:v>40</x:v>
      </x:c>
      <x:c r="G241" s="11" t="n">
        <x:v>-10</x:v>
      </x:c>
      <x:c r="H241" s="2" t="str">
        <x:v>AI 편집 초안</x:v>
      </x:c>
      <x:c r="I241" s="7" t="str">
        <x:v>경제자유화와 제도적 민주주의</x:v>
      </x:c>
      <x:c r="J241" s="2"/>
      <x:c r="K241" s="2"/>
      <x:c r="L241" s="2" t="str">
        <x:v>https://en.wikipedia.org/w/index.php?search=Manmohan%20Singh</x:v>
      </x:c>
      <x:c r="M241" s="2" t="str">
        <x:v>대표 공적 활동 이력; 시점별 변화 미반영</x:v>
      </x:c>
      <x:c r="N241" s="11"/>
      <x:c r="O241" s="11"/>
      <x:c r="P241" s="2" t="str">
        <x:v>미검토</x:v>
      </x:c>
      <x:c r="Q241" s="2"/>
      <x:c r="R241" s="10"/>
      <x:c r="S241" s="2" t="str">
        <x:v>공개 정책·저술 이력의 거친 편집 추정; OC-0.2 문항 채점 아님</x:v>
      </x:c>
    </x:row>
    <x:row r="242" ht="38" customHeight="1">
      <x:c r="A242" s="2" t="str">
        <x:v>F241</x:v>
      </x:c>
      <x:c r="B242" s="7" t="str">
        <x:v>나렌드라 모디</x:v>
      </x:c>
      <x:c r="C242" s="7" t="str">
        <x:v>Narendra Modi</x:v>
      </x:c>
      <x:c r="D242" s="2" t="str">
        <x:v>인도</x:v>
      </x:c>
      <x:c r="E242" s="2" t="str">
        <x:v>정치인</x:v>
      </x:c>
      <x:c r="F242" s="11" t="n">
        <x:v>20</x:v>
      </x:c>
      <x:c r="G242" s="11" t="n">
        <x:v>60</x:v>
      </x:c>
      <x:c r="H242" s="2" t="str">
        <x:v>AI 편집 초안</x:v>
      </x:c>
      <x:c r="I242" s="7" t="str">
        <x:v>시장개혁·국가산업정책과 국가질서</x:v>
      </x:c>
      <x:c r="J242" s="2"/>
      <x:c r="K242" s="2"/>
      <x:c r="L242" s="2" t="str">
        <x:v>https://en.wikipedia.org/w/index.php?search=Narendra%20Modi</x:v>
      </x:c>
      <x:c r="M242" s="2" t="str">
        <x:v>대표 공적 활동 이력; 시점별 변화 미반영</x:v>
      </x:c>
      <x:c r="N242" s="11"/>
      <x:c r="O242" s="11"/>
      <x:c r="P242" s="2" t="str">
        <x:v>미검토</x:v>
      </x:c>
      <x:c r="Q242" s="2"/>
      <x:c r="R242" s="10"/>
      <x:c r="S242" s="2" t="str">
        <x:v>공개 정책·저술 이력의 거친 편집 추정; OC-0.2 문항 채점 아님</x:v>
      </x:c>
    </x:row>
    <x:row r="243" ht="38" customHeight="1">
      <x:c r="A243" s="2" t="str">
        <x:v>F242</x:v>
      </x:c>
      <x:c r="B243" s="7" t="str">
        <x:v>빔라오 암베드카르</x:v>
      </x:c>
      <x:c r="C243" s="7" t="str">
        <x:v>B. R. Ambedkar</x:v>
      </x:c>
      <x:c r="D243" s="2" t="str">
        <x:v>인도</x:v>
      </x:c>
      <x:c r="E243" s="2" t="str">
        <x:v>정치인</x:v>
      </x:c>
      <x:c r="F243" s="11" t="n">
        <x:v>-50</x:v>
      </x:c>
      <x:c r="G243" s="11" t="n">
        <x:v>-50</x:v>
      </x:c>
      <x:c r="H243" s="2" t="str">
        <x:v>AI 편집 초안</x:v>
      </x:c>
      <x:c r="I243" s="7" t="str">
        <x:v>사회적 평등·공공역할과 헌법적 권리</x:v>
      </x:c>
      <x:c r="J243" s="2"/>
      <x:c r="K243" s="2"/>
      <x:c r="L243" s="2" t="str">
        <x:v>https://en.wikipedia.org/w/index.php?search=B.%20R.%20Ambedkar</x:v>
      </x:c>
      <x:c r="M243" s="2" t="str">
        <x:v>대표 공적 활동 이력; 시점별 변화 미반영</x:v>
      </x:c>
      <x:c r="N243" s="11"/>
      <x:c r="O243" s="11"/>
      <x:c r="P243" s="2" t="str">
        <x:v>미검토</x:v>
      </x:c>
      <x:c r="Q243" s="2"/>
      <x:c r="R243" s="10"/>
      <x:c r="S243" s="2" t="str">
        <x:v>공개 정책·저술 이력의 거친 편집 추정; OC-0.2 문항 채점 아님</x:v>
      </x:c>
    </x:row>
    <x:row r="244" ht="38" customHeight="1">
      <x:c r="A244" s="2" t="str">
        <x:v>F243</x:v>
      </x:c>
      <x:c r="B244" s="7" t="str">
        <x:v>자야프라카시 나라얀</x:v>
      </x:c>
      <x:c r="C244" s="7" t="str">
        <x:v>Jayaprakash Narayan</x:v>
      </x:c>
      <x:c r="D244" s="2" t="str">
        <x:v>인도</x:v>
      </x:c>
      <x:c r="E244" s="2" t="str">
        <x:v>정치인</x:v>
      </x:c>
      <x:c r="F244" s="11" t="n">
        <x:v>-40</x:v>
      </x:c>
      <x:c r="G244" s="11" t="n">
        <x:v>-70</x:v>
      </x:c>
      <x:c r="H244" s="2" t="str">
        <x:v>AI 편집 초안</x:v>
      </x:c>
      <x:c r="I244" s="7" t="str">
        <x:v>분권적 사회주의·시민운동</x:v>
      </x:c>
      <x:c r="J244" s="2"/>
      <x:c r="K244" s="2"/>
      <x:c r="L244" s="2" t="str">
        <x:v>https://en.wikipedia.org/w/index.php?search=Jayaprakash%20Narayan</x:v>
      </x:c>
      <x:c r="M244" s="2" t="str">
        <x:v>대표 공적 활동 이력; 시점별 변화 미반영</x:v>
      </x:c>
      <x:c r="N244" s="11"/>
      <x:c r="O244" s="11"/>
      <x:c r="P244" s="2" t="str">
        <x:v>미검토</x:v>
      </x:c>
      <x:c r="Q244" s="2"/>
      <x:c r="R244" s="10"/>
      <x:c r="S244" s="2" t="str">
        <x:v>공개 정책·저술 이력의 거친 편집 추정; OC-0.2 문항 채점 아님</x:v>
      </x:c>
    </x:row>
    <x:row r="245" ht="38" customHeight="1">
      <x:c r="A245" s="2" t="str">
        <x:v>F244</x:v>
      </x:c>
      <x:c r="B245" s="7" t="str">
        <x:v>모라르지 데사이</x:v>
      </x:c>
      <x:c r="C245" s="7" t="str">
        <x:v>Morarji Desai</x:v>
      </x:c>
      <x:c r="D245" s="2" t="str">
        <x:v>인도</x:v>
      </x:c>
      <x:c r="E245" s="2" t="str">
        <x:v>정치인</x:v>
      </x:c>
      <x:c r="F245" s="11" t="n">
        <x:v>20</x:v>
      </x:c>
      <x:c r="G245" s="11" t="n">
        <x:v>0</x:v>
      </x:c>
      <x:c r="H245" s="2" t="str">
        <x:v>AI 편집 초안</x:v>
      </x:c>
      <x:c r="I245" s="7" t="str">
        <x:v>시장경제·긴축과 민주주의 복원</x:v>
      </x:c>
      <x:c r="J245" s="2"/>
      <x:c r="K245" s="2"/>
      <x:c r="L245" s="2" t="str">
        <x:v>https://en.wikipedia.org/w/index.php?search=Morarji%20Desai</x:v>
      </x:c>
      <x:c r="M245" s="2" t="str">
        <x:v>대표 공적 활동 이력; 시점별 변화 미반영</x:v>
      </x:c>
      <x:c r="N245" s="11"/>
      <x:c r="O245" s="11"/>
      <x:c r="P245" s="2" t="str">
        <x:v>미검토</x:v>
      </x:c>
      <x:c r="Q245" s="2"/>
      <x:c r="R245" s="10"/>
      <x:c r="S245" s="2" t="str">
        <x:v>공개 정책·저술 이력의 거친 편집 추정; OC-0.2 문항 채점 아님</x:v>
      </x:c>
    </x:row>
    <x:row r="246" ht="38" customHeight="1">
      <x:c r="A246" s="2" t="str">
        <x:v>F245</x:v>
      </x:c>
      <x:c r="B246" s="7" t="str">
        <x:v>나라심하 라오</x:v>
      </x:c>
      <x:c r="C246" s="7" t="str">
        <x:v>P. V. Narasimha Rao</x:v>
      </x:c>
      <x:c r="D246" s="2" t="str">
        <x:v>인도</x:v>
      </x:c>
      <x:c r="E246" s="2" t="str">
        <x:v>정치인</x:v>
      </x:c>
      <x:c r="F246" s="11" t="n">
        <x:v>50</x:v>
      </x:c>
      <x:c r="G246" s="11" t="n">
        <x:v>10</x:v>
      </x:c>
      <x:c r="H246" s="2" t="str">
        <x:v>AI 편집 초안</x:v>
      </x:c>
      <x:c r="I246" s="7" t="str">
        <x:v>경제자유화·시장개혁</x:v>
      </x:c>
      <x:c r="J246" s="2"/>
      <x:c r="K246" s="2"/>
      <x:c r="L246" s="2" t="str">
        <x:v>https://en.wikipedia.org/w/index.php?search=P.%20V.%20Narasimha%20Rao</x:v>
      </x:c>
      <x:c r="M246" s="2" t="str">
        <x:v>대표 공적 활동 이력; 시점별 변화 미반영</x:v>
      </x:c>
      <x:c r="N246" s="11"/>
      <x:c r="O246" s="11"/>
      <x:c r="P246" s="2" t="str">
        <x:v>미검토</x:v>
      </x:c>
      <x:c r="Q246" s="2"/>
      <x:c r="R246" s="10"/>
      <x:c r="S246" s="2" t="str">
        <x:v>공개 정책·저술 이력의 거친 편집 추정; OC-0.2 문항 채점 아님</x:v>
      </x:c>
    </x:row>
    <x:row r="247" ht="38" customHeight="1">
      <x:c r="A247" s="2" t="str">
        <x:v>F246</x:v>
      </x:c>
      <x:c r="B247" s="7" t="str">
        <x:v>무함마드 알리 진나</x:v>
      </x:c>
      <x:c r="C247" s="7" t="str">
        <x:v>Muhammad Ali Jinnah</x:v>
      </x:c>
      <x:c r="D247" s="2" t="str">
        <x:v>파키스탄</x:v>
      </x:c>
      <x:c r="E247" s="2" t="str">
        <x:v>정치인</x:v>
      </x:c>
      <x:c r="F247" s="11" t="n">
        <x:v>20</x:v>
      </x:c>
      <x:c r="G247" s="11" t="n">
        <x:v>20</x:v>
      </x:c>
      <x:c r="H247" s="2" t="str">
        <x:v>AI 편집 초안</x:v>
      </x:c>
      <x:c r="I247" s="7" t="str">
        <x:v>시장경제·헌정국가 건설</x:v>
      </x:c>
      <x:c r="J247" s="2"/>
      <x:c r="K247" s="2"/>
      <x:c r="L247" s="2" t="str">
        <x:v>https://en.wikipedia.org/w/index.php?search=Muhammad%20Ali%20Jinnah</x:v>
      </x:c>
      <x:c r="M247" s="2" t="str">
        <x:v>대표 공적 활동 이력; 시점별 변화 미반영</x:v>
      </x:c>
      <x:c r="N247" s="11"/>
      <x:c r="O247" s="11"/>
      <x:c r="P247" s="2" t="str">
        <x:v>미검토</x:v>
      </x:c>
      <x:c r="Q247" s="2"/>
      <x:c r="R247" s="10"/>
      <x:c r="S247" s="2" t="str">
        <x:v>공개 정책·저술 이력의 거친 편집 추정; OC-0.2 문항 채점 아님</x:v>
      </x:c>
    </x:row>
    <x:row r="248" ht="38" customHeight="1">
      <x:c r="A248" s="2" t="str">
        <x:v>F247</x:v>
      </x:c>
      <x:c r="B248" s="7" t="str">
        <x:v>줄피카르 알리 부토</x:v>
      </x:c>
      <x:c r="C248" s="7" t="str">
        <x:v>Zulfikar Ali Bhutto</x:v>
      </x:c>
      <x:c r="D248" s="2" t="str">
        <x:v>파키스탄</x:v>
      </x:c>
      <x:c r="E248" s="2" t="str">
        <x:v>정치인</x:v>
      </x:c>
      <x:c r="F248" s="11" t="n">
        <x:v>-70</x:v>
      </x:c>
      <x:c r="G248" s="11" t="n">
        <x:v>60</x:v>
      </x:c>
      <x:c r="H248" s="2" t="str">
        <x:v>AI 편집 초안</x:v>
      </x:c>
      <x:c r="I248" s="7" t="str">
        <x:v>국유화·사회주의 정책과 권력집중</x:v>
      </x:c>
      <x:c r="J248" s="2"/>
      <x:c r="K248" s="2"/>
      <x:c r="L248" s="2" t="str">
        <x:v>https://en.wikipedia.org/w/index.php?search=Zulfikar%20Ali%20Bhutto</x:v>
      </x:c>
      <x:c r="M248" s="2" t="str">
        <x:v>대표 공적 활동 이력; 시점별 변화 미반영</x:v>
      </x:c>
      <x:c r="N248" s="11"/>
      <x:c r="O248" s="11"/>
      <x:c r="P248" s="2" t="str">
        <x:v>미검토</x:v>
      </x:c>
      <x:c r="Q248" s="2"/>
      <x:c r="R248" s="10"/>
      <x:c r="S248" s="2" t="str">
        <x:v>공개 정책·저술 이력의 거친 편집 추정; OC-0.2 문항 채점 아님</x:v>
      </x:c>
    </x:row>
    <x:row r="249" ht="38" customHeight="1">
      <x:c r="A249" s="2" t="str">
        <x:v>F248</x:v>
      </x:c>
      <x:c r="B249" s="7" t="str">
        <x:v>베나지르 부토</x:v>
      </x:c>
      <x:c r="C249" s="7" t="str">
        <x:v>Benazir Bhutto</x:v>
      </x:c>
      <x:c r="D249" s="2" t="str">
        <x:v>파키스탄</x:v>
      </x:c>
      <x:c r="E249" s="2" t="str">
        <x:v>정치인</x:v>
      </x:c>
      <x:c r="F249" s="11" t="n">
        <x:v>-30</x:v>
      </x:c>
      <x:c r="G249" s="11" t="n">
        <x:v>-10</x:v>
      </x:c>
      <x:c r="H249" s="2" t="str">
        <x:v>AI 편집 초안</x:v>
      </x:c>
      <x:c r="I249" s="7" t="str">
        <x:v>사회정책·민주화와 시장 혼합</x:v>
      </x:c>
      <x:c r="J249" s="2"/>
      <x:c r="K249" s="2"/>
      <x:c r="L249" s="2" t="str">
        <x:v>https://en.wikipedia.org/w/index.php?search=Benazir%20Bhutto</x:v>
      </x:c>
      <x:c r="M249" s="2" t="str">
        <x:v>대표 공적 활동 이력; 시점별 변화 미반영</x:v>
      </x:c>
      <x:c r="N249" s="11"/>
      <x:c r="O249" s="11"/>
      <x:c r="P249" s="2" t="str">
        <x:v>미검토</x:v>
      </x:c>
      <x:c r="Q249" s="2"/>
      <x:c r="R249" s="10"/>
      <x:c r="S249" s="2" t="str">
        <x:v>공개 정책·저술 이력의 거친 편집 추정; OC-0.2 문항 채점 아님</x:v>
      </x:c>
    </x:row>
    <x:row r="250" ht="38" customHeight="1">
      <x:c r="A250" s="2" t="str">
        <x:v>F249</x:v>
      </x:c>
      <x:c r="B250" s="7" t="str">
        <x:v>페르베즈 무샤라프</x:v>
      </x:c>
      <x:c r="C250" s="7" t="str">
        <x:v>Pervez Musharraf</x:v>
      </x:c>
      <x:c r="D250" s="2" t="str">
        <x:v>파키스탄</x:v>
      </x:c>
      <x:c r="E250" s="2" t="str">
        <x:v>정치인</x:v>
      </x:c>
      <x:c r="F250" s="11" t="n">
        <x:v>40</x:v>
      </x:c>
      <x:c r="G250" s="11" t="n">
        <x:v>80</x:v>
      </x:c>
      <x:c r="H250" s="2" t="str">
        <x:v>AI 편집 초안</x:v>
      </x:c>
      <x:c r="I250" s="7" t="str">
        <x:v>시장개혁과 군사통치</x:v>
      </x:c>
      <x:c r="J250" s="2"/>
      <x:c r="K250" s="2"/>
      <x:c r="L250" s="2" t="str">
        <x:v>https://en.wikipedia.org/w/index.php?search=Pervez%20Musharraf</x:v>
      </x:c>
      <x:c r="M250" s="2" t="str">
        <x:v>대표 공적 활동 이력; 시점별 변화 미반영</x:v>
      </x:c>
      <x:c r="N250" s="11"/>
      <x:c r="O250" s="11"/>
      <x:c r="P250" s="2" t="str">
        <x:v>미검토</x:v>
      </x:c>
      <x:c r="Q250" s="2"/>
      <x:c r="R250" s="10"/>
      <x:c r="S250" s="2" t="str">
        <x:v>공개 정책·저술 이력의 거친 편집 추정; OC-0.2 문항 채점 아님</x:v>
      </x:c>
    </x:row>
    <x:row r="251" ht="38" customHeight="1">
      <x:c r="A251" s="2" t="str">
        <x:v>F250</x:v>
      </x:c>
      <x:c r="B251" s="7" t="str">
        <x:v>임란 칸</x:v>
      </x:c>
      <x:c r="C251" s="7" t="str">
        <x:v>Imran Khan</x:v>
      </x:c>
      <x:c r="D251" s="2" t="str">
        <x:v>파키스탄</x:v>
      </x:c>
      <x:c r="E251" s="2" t="str">
        <x:v>정치인</x:v>
      </x:c>
      <x:c r="F251" s="11" t="n">
        <x:v>-30</x:v>
      </x:c>
      <x:c r="G251" s="11" t="n">
        <x:v>40</x:v>
      </x:c>
      <x:c r="H251" s="2" t="str">
        <x:v>AI 편집 초안</x:v>
      </x:c>
      <x:c r="I251" s="7" t="str">
        <x:v>복지국가·반부패와 사회 보수</x:v>
      </x:c>
      <x:c r="J251" s="2"/>
      <x:c r="K251" s="2"/>
      <x:c r="L251" s="2" t="str">
        <x:v>https://en.wikipedia.org/w/index.php?search=Imran%20Khan</x:v>
      </x:c>
      <x:c r="M251" s="2" t="str">
        <x:v>대표 공적 활동 이력; 시점별 변화 미반영</x:v>
      </x:c>
      <x:c r="N251" s="11"/>
      <x:c r="O251" s="11"/>
      <x:c r="P251" s="2" t="str">
        <x:v>미검토</x:v>
      </x:c>
      <x:c r="Q251" s="2"/>
      <x:c r="R251" s="10"/>
      <x:c r="S251" s="2" t="str">
        <x:v>공개 정책·저술 이력의 거친 편집 추정; OC-0.2 문항 채점 아님</x:v>
      </x:c>
    </x:row>
    <x:row r="252" ht="38" customHeight="1">
      <x:c r="A252" s="2" t="str">
        <x:v>F251</x:v>
      </x:c>
      <x:c r="B252" s="7" t="str">
        <x:v>호찌민</x:v>
      </x:c>
      <x:c r="C252" s="7" t="str">
        <x:v>Ho Chi Minh</x:v>
      </x:c>
      <x:c r="D252" s="2" t="str">
        <x:v>베트남</x:v>
      </x:c>
      <x:c r="E252" s="2" t="str">
        <x:v>정치인</x:v>
      </x:c>
      <x:c r="F252" s="11" t="n">
        <x:v>-90</x:v>
      </x:c>
      <x:c r="G252" s="11" t="n">
        <x:v>70</x:v>
      </x:c>
      <x:c r="H252" s="2" t="str">
        <x:v>AI 편집 초안</x:v>
      </x:c>
      <x:c r="I252" s="7" t="str">
        <x:v>사회주의 경제·혁명적 일당체제</x:v>
      </x:c>
      <x:c r="J252" s="2"/>
      <x:c r="K252" s="2"/>
      <x:c r="L252" s="2" t="str">
        <x:v>https://en.wikipedia.org/w/index.php?search=Ho%20Chi%20Minh</x:v>
      </x:c>
      <x:c r="M252" s="2" t="str">
        <x:v>대표 공적 활동 이력; 시점별 변화 미반영</x:v>
      </x:c>
      <x:c r="N252" s="11"/>
      <x:c r="O252" s="11"/>
      <x:c r="P252" s="2" t="str">
        <x:v>미검토</x:v>
      </x:c>
      <x:c r="Q252" s="2"/>
      <x:c r="R252" s="10"/>
      <x:c r="S252" s="2" t="str">
        <x:v>공개 정책·저술 이력의 거친 편집 추정; OC-0.2 문항 채점 아님</x:v>
      </x:c>
    </x:row>
    <x:row r="253" ht="38" customHeight="1">
      <x:c r="A253" s="2" t="str">
        <x:v>F252</x:v>
      </x:c>
      <x:c r="B253" s="7" t="str">
        <x:v>보응우옌잡</x:v>
      </x:c>
      <x:c r="C253" s="7" t="str">
        <x:v>Vo Nguyen Giap</x:v>
      </x:c>
      <x:c r="D253" s="2" t="str">
        <x:v>베트남</x:v>
      </x:c>
      <x:c r="E253" s="2" t="str">
        <x:v>정치인</x:v>
      </x:c>
      <x:c r="F253" s="11" t="n">
        <x:v>-80</x:v>
      </x:c>
      <x:c r="G253" s="11" t="n">
        <x:v>70</x:v>
      </x:c>
      <x:c r="H253" s="2" t="str">
        <x:v>AI 편집 초안</x:v>
      </x:c>
      <x:c r="I253" s="7" t="str">
        <x:v>사회주의 국가경제·혁명적 국가질서</x:v>
      </x:c>
      <x:c r="J253" s="2"/>
      <x:c r="K253" s="2"/>
      <x:c r="L253" s="2" t="str">
        <x:v>https://en.wikipedia.org/w/index.php?search=Vo%20Nguyen%20Giap</x:v>
      </x:c>
      <x:c r="M253" s="2" t="str">
        <x:v>대표 공적 활동 이력; 시점별 변화 미반영</x:v>
      </x:c>
      <x:c r="N253" s="11"/>
      <x:c r="O253" s="11"/>
      <x:c r="P253" s="2" t="str">
        <x:v>미검토</x:v>
      </x:c>
      <x:c r="Q253" s="2"/>
      <x:c r="R253" s="10"/>
      <x:c r="S253" s="2" t="str">
        <x:v>공개 정책·저술 이력의 거친 편집 추정; OC-0.2 문항 채점 아님</x:v>
      </x:c>
    </x:row>
    <x:row r="254" ht="38" customHeight="1">
      <x:c r="A254" s="2" t="str">
        <x:v>F253</x:v>
      </x:c>
      <x:c r="B254" s="7" t="str">
        <x:v>응우옌푸쫑</x:v>
      </x:c>
      <x:c r="C254" s="7" t="str">
        <x:v>Nguyen Phu Trong</x:v>
      </x:c>
      <x:c r="D254" s="2" t="str">
        <x:v>베트남</x:v>
      </x:c>
      <x:c r="E254" s="2" t="str">
        <x:v>정치인</x:v>
      </x:c>
      <x:c r="F254" s="11" t="n">
        <x:v>-50</x:v>
      </x:c>
      <x:c r="G254" s="11" t="n">
        <x:v>80</x:v>
      </x:c>
      <x:c r="H254" s="2" t="str">
        <x:v>AI 편집 초안</x:v>
      </x:c>
      <x:c r="I254" s="7" t="str">
        <x:v>사회주의 시장경제·일당체제</x:v>
      </x:c>
      <x:c r="J254" s="2"/>
      <x:c r="K254" s="2"/>
      <x:c r="L254" s="2" t="str">
        <x:v>https://en.wikipedia.org/w/index.php?search=Nguyen%20Phu%20Trong</x:v>
      </x:c>
      <x:c r="M254" s="2" t="str">
        <x:v>대표 공적 활동 이력; 시점별 변화 미반영</x:v>
      </x:c>
      <x:c r="N254" s="11"/>
      <x:c r="O254" s="11"/>
      <x:c r="P254" s="2" t="str">
        <x:v>미검토</x:v>
      </x:c>
      <x:c r="Q254" s="2"/>
      <x:c r="R254" s="10"/>
      <x:c r="S254" s="2" t="str">
        <x:v>공개 정책·저술 이력의 거친 편집 추정; OC-0.2 문항 채점 아님</x:v>
      </x:c>
    </x:row>
    <x:row r="255" ht="38" customHeight="1">
      <x:c r="A255" s="2" t="str">
        <x:v>F254</x:v>
      </x:c>
      <x:c r="B255" s="7" t="str">
        <x:v>팜반동</x:v>
      </x:c>
      <x:c r="C255" s="7" t="str">
        <x:v>Pham Van Dong</x:v>
      </x:c>
      <x:c r="D255" s="2" t="str">
        <x:v>베트남</x:v>
      </x:c>
      <x:c r="E255" s="2" t="str">
        <x:v>정치인</x:v>
      </x:c>
      <x:c r="F255" s="11" t="n">
        <x:v>-90</x:v>
      </x:c>
      <x:c r="G255" s="11" t="n">
        <x:v>80</x:v>
      </x:c>
      <x:c r="H255" s="2" t="str">
        <x:v>AI 편집 초안</x:v>
      </x:c>
      <x:c r="I255" s="7" t="str">
        <x:v>계획경제·일당국가</x:v>
      </x:c>
      <x:c r="J255" s="2"/>
      <x:c r="K255" s="2"/>
      <x:c r="L255" s="2" t="str">
        <x:v>https://en.wikipedia.org/w/index.php?search=Pham%20Van%20Dong</x:v>
      </x:c>
      <x:c r="M255" s="2" t="str">
        <x:v>대표 공적 활동 이력; 시점별 변화 미반영</x:v>
      </x:c>
      <x:c r="N255" s="11"/>
      <x:c r="O255" s="11"/>
      <x:c r="P255" s="2" t="str">
        <x:v>미검토</x:v>
      </x:c>
      <x:c r="Q255" s="2"/>
      <x:c r="R255" s="10"/>
      <x:c r="S255" s="2" t="str">
        <x:v>공개 정책·저술 이력의 거친 편집 추정; OC-0.2 문항 채점 아님</x:v>
      </x:c>
    </x:row>
    <x:row r="256" ht="38" customHeight="1">
      <x:c r="A256" s="2" t="str">
        <x:v>F255</x:v>
      </x:c>
      <x:c r="B256" s="7" t="str">
        <x:v>레주언</x:v>
      </x:c>
      <x:c r="C256" s="7" t="str">
        <x:v>Le Duan</x:v>
      </x:c>
      <x:c r="D256" s="2" t="str">
        <x:v>베트남</x:v>
      </x:c>
      <x:c r="E256" s="2" t="str">
        <x:v>정치인</x:v>
      </x:c>
      <x:c r="F256" s="11" t="n">
        <x:v>-90</x:v>
      </x:c>
      <x:c r="G256" s="11" t="n">
        <x:v>90</x:v>
      </x:c>
      <x:c r="H256" s="2" t="str">
        <x:v>AI 편집 초안</x:v>
      </x:c>
      <x:c r="I256" s="7" t="str">
        <x:v>집단화·일당통치</x:v>
      </x:c>
      <x:c r="J256" s="2"/>
      <x:c r="K256" s="2"/>
      <x:c r="L256" s="2" t="str">
        <x:v>https://en.wikipedia.org/w/index.php?search=Le%20Duan</x:v>
      </x:c>
      <x:c r="M256" s="2" t="str">
        <x:v>대표 공적 활동 이력; 시점별 변화 미반영</x:v>
      </x:c>
      <x:c r="N256" s="11"/>
      <x:c r="O256" s="11"/>
      <x:c r="P256" s="2" t="str">
        <x:v>미검토</x:v>
      </x:c>
      <x:c r="Q256" s="2"/>
      <x:c r="R256" s="10"/>
      <x:c r="S256" s="2" t="str">
        <x:v>공개 정책·저술 이력의 거친 편집 추정; OC-0.2 문항 채점 아님</x:v>
      </x:c>
    </x:row>
    <x:row r="257" ht="38" customHeight="1">
      <x:c r="A257" s="2" t="str">
        <x:v>F256</x:v>
      </x:c>
      <x:c r="B257" s="7" t="str">
        <x:v>리콴유</x:v>
      </x:c>
      <x:c r="C257" s="7" t="str">
        <x:v>Lee Kuan Yew</x:v>
      </x:c>
      <x:c r="D257" s="2" t="str">
        <x:v>싱가포르</x:v>
      </x:c>
      <x:c r="E257" s="2" t="str">
        <x:v>정치인</x:v>
      </x:c>
      <x:c r="F257" s="11" t="n">
        <x:v>40</x:v>
      </x:c>
      <x:c r="G257" s="11" t="n">
        <x:v>80</x:v>
      </x:c>
      <x:c r="H257" s="2" t="str">
        <x:v>AI 편집 초안</x:v>
      </x:c>
      <x:c r="I257" s="7" t="str">
        <x:v>시장경제·국가기업 혼합과 강한 질서</x:v>
      </x:c>
      <x:c r="J257" s="2"/>
      <x:c r="K257" s="2"/>
      <x:c r="L257" s="2" t="str">
        <x:v>https://en.wikipedia.org/w/index.php?search=Lee%20Kuan%20Yew</x:v>
      </x:c>
      <x:c r="M257" s="2" t="str">
        <x:v>대표 공적 활동 이력; 시점별 변화 미반영</x:v>
      </x:c>
      <x:c r="N257" s="11"/>
      <x:c r="O257" s="11"/>
      <x:c r="P257" s="2" t="str">
        <x:v>미검토</x:v>
      </x:c>
      <x:c r="Q257" s="2"/>
      <x:c r="R257" s="10"/>
      <x:c r="S257" s="2" t="str">
        <x:v>공개 정책·저술 이력의 거친 편집 추정; OC-0.2 문항 채점 아님</x:v>
      </x:c>
    </x:row>
    <x:row r="258" ht="38" customHeight="1">
      <x:c r="A258" s="2" t="str">
        <x:v>F257</x:v>
      </x:c>
      <x:c r="B258" s="7" t="str">
        <x:v>리셴룽</x:v>
      </x:c>
      <x:c r="C258" s="7" t="str">
        <x:v>Lee Hsien Loong</x:v>
      </x:c>
      <x:c r="D258" s="2" t="str">
        <x:v>싱가포르</x:v>
      </x:c>
      <x:c r="E258" s="2" t="str">
        <x:v>정치인</x:v>
      </x:c>
      <x:c r="F258" s="11" t="n">
        <x:v>40</x:v>
      </x:c>
      <x:c r="G258" s="11" t="n">
        <x:v>60</x:v>
      </x:c>
      <x:c r="H258" s="2" t="str">
        <x:v>AI 편집 초안</x:v>
      </x:c>
      <x:c r="I258" s="7" t="str">
        <x:v>시장경제·공공역할과 질서 중심 제도</x:v>
      </x:c>
      <x:c r="J258" s="2"/>
      <x:c r="K258" s="2"/>
      <x:c r="L258" s="2" t="str">
        <x:v>https://en.wikipedia.org/w/index.php?search=Lee%20Hsien%20Loong</x:v>
      </x:c>
      <x:c r="M258" s="2" t="str">
        <x:v>대표 공적 활동 이력; 시점별 변화 미반영</x:v>
      </x:c>
      <x:c r="N258" s="11"/>
      <x:c r="O258" s="11"/>
      <x:c r="P258" s="2" t="str">
        <x:v>미검토</x:v>
      </x:c>
      <x:c r="Q258" s="2"/>
      <x:c r="R258" s="10"/>
      <x:c r="S258" s="2" t="str">
        <x:v>공개 정책·저술 이력의 거친 편집 추정; OC-0.2 문항 채점 아님</x:v>
      </x:c>
    </x:row>
    <x:row r="259" ht="38" customHeight="1">
      <x:c r="A259" s="2" t="str">
        <x:v>F258</x:v>
      </x:c>
      <x:c r="B259" s="7" t="str">
        <x:v>고촉통</x:v>
      </x:c>
      <x:c r="C259" s="7" t="str">
        <x:v>Goh Chok Tong</x:v>
      </x:c>
      <x:c r="D259" s="2" t="str">
        <x:v>싱가포르</x:v>
      </x:c>
      <x:c r="E259" s="2" t="str">
        <x:v>정치인</x:v>
      </x:c>
      <x:c r="F259" s="11" t="n">
        <x:v>40</x:v>
      </x:c>
      <x:c r="G259" s="11" t="n">
        <x:v>60</x:v>
      </x:c>
      <x:c r="H259" s="2" t="str">
        <x:v>AI 편집 초안</x:v>
      </x:c>
      <x:c r="I259" s="7" t="str">
        <x:v>시장경제·국가조정과 질서</x:v>
      </x:c>
      <x:c r="J259" s="2"/>
      <x:c r="K259" s="2"/>
      <x:c r="L259" s="2" t="str">
        <x:v>https://en.wikipedia.org/w/index.php?search=Goh%20Chok%20Tong</x:v>
      </x:c>
      <x:c r="M259" s="2" t="str">
        <x:v>대표 공적 활동 이력; 시점별 변화 미반영</x:v>
      </x:c>
      <x:c r="N259" s="11"/>
      <x:c r="O259" s="11"/>
      <x:c r="P259" s="2" t="str">
        <x:v>미검토</x:v>
      </x:c>
      <x:c r="Q259" s="2"/>
      <x:c r="R259" s="10"/>
      <x:c r="S259" s="2" t="str">
        <x:v>공개 정책·저술 이력의 거친 편집 추정; OC-0.2 문항 채점 아님</x:v>
      </x:c>
    </x:row>
    <x:row r="260" ht="38" customHeight="1">
      <x:c r="A260" s="2" t="str">
        <x:v>F259</x:v>
      </x:c>
      <x:c r="B260" s="7" t="str">
        <x:v>애니타 로딕</x:v>
      </x:c>
      <x:c r="C260" s="7" t="str">
        <x:v>Anita Roddick</x:v>
      </x:c>
      <x:c r="D260" s="2" t="str">
        <x:v>영국</x:v>
      </x:c>
      <x:c r="E260" s="2" t="str">
        <x:v>기업/사업가</x:v>
      </x:c>
      <x:c r="F260" s="11" t="n">
        <x:v>-60</x:v>
      </x:c>
      <x:c r="G260" s="11" t="n">
        <x:v>-70</x:v>
      </x:c>
      <x:c r="H260" s="2" t="str">
        <x:v>AI 편집 초안</x:v>
      </x:c>
      <x:c r="I260" s="7" t="str">
        <x:v>기업책임·환경정의와 인권운동</x:v>
      </x:c>
      <x:c r="J260" s="2"/>
      <x:c r="K260" s="2"/>
      <x:c r="L260" s="2" t="str">
        <x:v>https://en.wikipedia.org/w/index.php?search=Anita%20Roddick</x:v>
      </x:c>
      <x:c r="M260" s="2" t="str">
        <x:v>대표 공적 활동 이력; 시점별 변화 미반영</x:v>
      </x:c>
      <x:c r="N260" s="11"/>
      <x:c r="O260" s="11"/>
      <x:c r="P260" s="2" t="str">
        <x:v>미검토</x:v>
      </x:c>
      <x:c r="Q260" s="2"/>
      <x:c r="R260" s="10"/>
      <x:c r="S260" s="2" t="str">
        <x:v>공개 정책·저술 이력의 거친 편집 추정; OC-0.2 문항 채점 아님</x:v>
      </x:c>
    </x:row>
    <x:row r="261" ht="38" customHeight="1">
      <x:c r="A261" s="2" t="str">
        <x:v>F260</x:v>
      </x:c>
      <x:c r="B261" s="7" t="str">
        <x:v>마하티르 모하맛</x:v>
      </x:c>
      <x:c r="C261" s="7" t="str">
        <x:v>Mahathir Mohamad</x:v>
      </x:c>
      <x:c r="D261" s="2" t="str">
        <x:v>말레이시아</x:v>
      </x:c>
      <x:c r="E261" s="2" t="str">
        <x:v>정치인</x:v>
      </x:c>
      <x:c r="F261" s="11" t="n">
        <x:v>-10</x:v>
      </x:c>
      <x:c r="G261" s="11" t="n">
        <x:v>70</x:v>
      </x:c>
      <x:c r="H261" s="2" t="str">
        <x:v>AI 편집 초안</x:v>
      </x:c>
      <x:c r="I261" s="7" t="str">
        <x:v>국가 산업정책과 권력집중</x:v>
      </x:c>
      <x:c r="J261" s="2"/>
      <x:c r="K261" s="2"/>
      <x:c r="L261" s="2" t="str">
        <x:v>https://en.wikipedia.org/w/index.php?search=Mahathir%20Mohamad</x:v>
      </x:c>
      <x:c r="M261" s="2" t="str">
        <x:v>대표 공적 활동 이력; 시점별 변화 미반영</x:v>
      </x:c>
      <x:c r="N261" s="11"/>
      <x:c r="O261" s="11"/>
      <x:c r="P261" s="2" t="str">
        <x:v>미검토</x:v>
      </x:c>
      <x:c r="Q261" s="2"/>
      <x:c r="R261" s="10"/>
      <x:c r="S261" s="2" t="str">
        <x:v>공개 정책·저술 이력의 거친 편집 추정; OC-0.2 문항 채점 아님</x:v>
      </x:c>
    </x:row>
    <x:row r="262" ht="38" customHeight="1">
      <x:c r="A262" s="2" t="str">
        <x:v>F261</x:v>
      </x:c>
      <x:c r="B262" s="7" t="str">
        <x:v>안와르 이브라힘</x:v>
      </x:c>
      <x:c r="C262" s="7" t="str">
        <x:v>Anwar Ibrahim</x:v>
      </x:c>
      <x:c r="D262" s="2" t="str">
        <x:v>말레이시아</x:v>
      </x:c>
      <x:c r="E262" s="2" t="str">
        <x:v>정치인</x:v>
      </x:c>
      <x:c r="F262" s="11" t="n">
        <x:v>-20</x:v>
      </x:c>
      <x:c r="G262" s="11" t="n">
        <x:v>10</x:v>
      </x:c>
      <x:c r="H262" s="2" t="str">
        <x:v>AI 편집 초안</x:v>
      </x:c>
      <x:c r="I262" s="7" t="str">
        <x:v>사회정의·혼합경제와 제도개혁</x:v>
      </x:c>
      <x:c r="J262" s="2"/>
      <x:c r="K262" s="2"/>
      <x:c r="L262" s="2" t="str">
        <x:v>https://en.wikipedia.org/w/index.php?search=Anwar%20Ibrahim</x:v>
      </x:c>
      <x:c r="M262" s="2" t="str">
        <x:v>대표 공적 활동 이력; 시점별 변화 미반영</x:v>
      </x:c>
      <x:c r="N262" s="11"/>
      <x:c r="O262" s="11"/>
      <x:c r="P262" s="2" t="str">
        <x:v>미검토</x:v>
      </x:c>
      <x:c r="Q262" s="2"/>
      <x:c r="R262" s="10"/>
      <x:c r="S262" s="2" t="str">
        <x:v>공개 정책·저술 이력의 거친 편집 추정; OC-0.2 문항 채점 아님</x:v>
      </x:c>
    </x:row>
    <x:row r="263" ht="38" customHeight="1">
      <x:c r="A263" s="2" t="str">
        <x:v>F262</x:v>
      </x:c>
      <x:c r="B263" s="7" t="str">
        <x:v>리처드 브랜슨</x:v>
      </x:c>
      <x:c r="C263" s="7" t="str">
        <x:v>Richard Branson</x:v>
      </x:c>
      <x:c r="D263" s="2" t="str">
        <x:v>영국</x:v>
      </x:c>
      <x:c r="E263" s="2" t="str">
        <x:v>기업/사업가</x:v>
      </x:c>
      <x:c r="F263" s="11" t="n">
        <x:v>60</x:v>
      </x:c>
      <x:c r="G263" s="11" t="n">
        <x:v>-60</x:v>
      </x:c>
      <x:c r="H263" s="2" t="str">
        <x:v>AI 편집 초안</x:v>
      </x:c>
      <x:c r="I263" s="7" t="str">
        <x:v>기업가정신·규제개혁과 인권·약물정책 개혁</x:v>
      </x:c>
      <x:c r="J263" s="2"/>
      <x:c r="K263" s="2"/>
      <x:c r="L263" s="2" t="str">
        <x:v>https://en.wikipedia.org/w/index.php?search=Richard%20Branson</x:v>
      </x:c>
      <x:c r="M263" s="2" t="str">
        <x:v>대표 공적 활동 이력; 시점별 변화 미반영</x:v>
      </x:c>
      <x:c r="N263" s="11"/>
      <x:c r="O263" s="11"/>
      <x:c r="P263" s="2" t="str">
        <x:v>미검토</x:v>
      </x:c>
      <x:c r="Q263" s="2"/>
      <x:c r="R263" s="10"/>
      <x:c r="S263" s="2" t="str">
        <x:v>공개 정책·저술 이력의 거친 편집 추정; OC-0.2 문항 채점 아님</x:v>
      </x:c>
    </x:row>
    <x:row r="264" ht="38" customHeight="1">
      <x:c r="A264" s="2" t="str">
        <x:v>F263</x:v>
      </x:c>
      <x:c r="B264" s="7" t="str">
        <x:v>수카르노</x:v>
      </x:c>
      <x:c r="C264" s="7" t="str">
        <x:v>Sukarno</x:v>
      </x:c>
      <x:c r="D264" s="2" t="str">
        <x:v>인도네시아</x:v>
      </x:c>
      <x:c r="E264" s="2" t="str">
        <x:v>정치인</x:v>
      </x:c>
      <x:c r="F264" s="11" t="n">
        <x:v>-80</x:v>
      </x:c>
      <x:c r="G264" s="11" t="n">
        <x:v>80</x:v>
      </x:c>
      <x:c r="H264" s="2" t="str">
        <x:v>AI 편집 초안</x:v>
      </x:c>
      <x:c r="I264" s="7" t="str">
        <x:v>국가경제·지도민주주의</x:v>
      </x:c>
      <x:c r="J264" s="2"/>
      <x:c r="K264" s="2"/>
      <x:c r="L264" s="2" t="str">
        <x:v>https://en.wikipedia.org/w/index.php?search=Sukarno</x:v>
      </x:c>
      <x:c r="M264" s="2" t="str">
        <x:v>대표 공적 활동 이력; 시점별 변화 미반영</x:v>
      </x:c>
      <x:c r="N264" s="11"/>
      <x:c r="O264" s="11"/>
      <x:c r="P264" s="2" t="str">
        <x:v>미검토</x:v>
      </x:c>
      <x:c r="Q264" s="2"/>
      <x:c r="R264" s="10"/>
      <x:c r="S264" s="2" t="str">
        <x:v>공개 정책·저술 이력의 거친 편집 추정; OC-0.2 문항 채점 아님</x:v>
      </x:c>
    </x:row>
    <x:row r="265" ht="38" customHeight="1">
      <x:c r="A265" s="2" t="str">
        <x:v>F264</x:v>
      </x:c>
      <x:c r="B265" s="7" t="str">
        <x:v>수하르토</x:v>
      </x:c>
      <x:c r="C265" s="7" t="str">
        <x:v>Suharto</x:v>
      </x:c>
      <x:c r="D265" s="2" t="str">
        <x:v>인도네시아</x:v>
      </x:c>
      <x:c r="E265" s="2" t="str">
        <x:v>정치인</x:v>
      </x:c>
      <x:c r="F265" s="11" t="n">
        <x:v>20</x:v>
      </x:c>
      <x:c r="G265" s="11" t="n">
        <x:v>90</x:v>
      </x:c>
      <x:c r="H265" s="2" t="str">
        <x:v>AI 편집 초안</x:v>
      </x:c>
      <x:c r="I265" s="7" t="str">
        <x:v>시장개발·국가사업과 권위주의</x:v>
      </x:c>
      <x:c r="J265" s="2"/>
      <x:c r="K265" s="2"/>
      <x:c r="L265" s="2" t="str">
        <x:v>https://en.wikipedia.org/w/index.php?search=Suharto</x:v>
      </x:c>
      <x:c r="M265" s="2" t="str">
        <x:v>대표 공적 활동 이력; 시점별 변화 미반영</x:v>
      </x:c>
      <x:c r="N265" s="11"/>
      <x:c r="O265" s="11"/>
      <x:c r="P265" s="2" t="str">
        <x:v>미검토</x:v>
      </x:c>
      <x:c r="Q265" s="2"/>
      <x:c r="R265" s="10"/>
      <x:c r="S265" s="2" t="str">
        <x:v>공개 정책·저술 이력의 거친 편집 추정; OC-0.2 문항 채점 아님</x:v>
      </x:c>
    </x:row>
    <x:row r="266" ht="38" customHeight="1">
      <x:c r="A266" s="2" t="str">
        <x:v>F265</x:v>
      </x:c>
      <x:c r="B266" s="7" t="str">
        <x:v>조코 위도도</x:v>
      </x:c>
      <x:c r="C266" s="7" t="str">
        <x:v>Joko Widodo</x:v>
      </x:c>
      <x:c r="D266" s="2" t="str">
        <x:v>인도네시아</x:v>
      </x:c>
      <x:c r="E266" s="2" t="str">
        <x:v>정치인</x:v>
      </x:c>
      <x:c r="F266" s="11" t="n">
        <x:v>-10</x:v>
      </x:c>
      <x:c r="G266" s="11" t="n">
        <x:v>40</x:v>
      </x:c>
      <x:c r="H266" s="2" t="str">
        <x:v>AI 편집 초안</x:v>
      </x:c>
      <x:c r="I266" s="7" t="str">
        <x:v>공공인프라·산업정책과 국가행정</x:v>
      </x:c>
      <x:c r="J266" s="2"/>
      <x:c r="K266" s="2"/>
      <x:c r="L266" s="2" t="str">
        <x:v>https://en.wikipedia.org/w/index.php?search=Joko%20Widodo</x:v>
      </x:c>
      <x:c r="M266" s="2" t="str">
        <x:v>대표 공적 활동 이력; 시점별 변화 미반영</x:v>
      </x:c>
      <x:c r="N266" s="11"/>
      <x:c r="O266" s="11"/>
      <x:c r="P266" s="2" t="str">
        <x:v>미검토</x:v>
      </x:c>
      <x:c r="Q266" s="2"/>
      <x:c r="R266" s="10"/>
      <x:c r="S266" s="2" t="str">
        <x:v>공개 정책·저술 이력의 거친 편집 추정; OC-0.2 문항 채점 아님</x:v>
      </x:c>
    </x:row>
    <x:row r="267" ht="38" customHeight="1">
      <x:c r="A267" s="2" t="str">
        <x:v>F266</x:v>
      </x:c>
      <x:c r="B267" s="7" t="str">
        <x:v>메가와티 수카르노푸트리</x:v>
      </x:c>
      <x:c r="C267" s="7" t="str">
        <x:v>Megawati Sukarnoputri</x:v>
      </x:c>
      <x:c r="D267" s="2" t="str">
        <x:v>인도네시아</x:v>
      </x:c>
      <x:c r="E267" s="2" t="str">
        <x:v>정치인</x:v>
      </x:c>
      <x:c r="F267" s="11" t="n">
        <x:v>-20</x:v>
      </x:c>
      <x:c r="G267" s="11" t="n">
        <x:v>20</x:v>
      </x:c>
      <x:c r="H267" s="2" t="str">
        <x:v>AI 편집 초안</x:v>
      </x:c>
      <x:c r="I267" s="7" t="str">
        <x:v>혼합경제·국가통합</x:v>
      </x:c>
      <x:c r="J267" s="2"/>
      <x:c r="K267" s="2"/>
      <x:c r="L267" s="2" t="str">
        <x:v>https://en.wikipedia.org/w/index.php?search=Megawati%20Sukarnoputri</x:v>
      </x:c>
      <x:c r="M267" s="2" t="str">
        <x:v>대표 공적 활동 이력; 시점별 변화 미반영</x:v>
      </x:c>
      <x:c r="N267" s="11"/>
      <x:c r="O267" s="11"/>
      <x:c r="P267" s="2" t="str">
        <x:v>미검토</x:v>
      </x:c>
      <x:c r="Q267" s="2"/>
      <x:c r="R267" s="10"/>
      <x:c r="S267" s="2" t="str">
        <x:v>공개 정책·저술 이력의 거친 편집 추정; OC-0.2 문항 채점 아님</x:v>
      </x:c>
    </x:row>
    <x:row r="268" ht="38" customHeight="1">
      <x:c r="A268" s="2" t="str">
        <x:v>F267</x:v>
      </x:c>
      <x:c r="B268" s="7" t="str">
        <x:v>페르디난드 마르코스</x:v>
      </x:c>
      <x:c r="C268" s="7" t="str">
        <x:v>Ferdinand Marcos</x:v>
      </x:c>
      <x:c r="D268" s="2" t="str">
        <x:v>필리핀</x:v>
      </x:c>
      <x:c r="E268" s="2" t="str">
        <x:v>정치인</x:v>
      </x:c>
      <x:c r="F268" s="11" t="n">
        <x:v>-10</x:v>
      </x:c>
      <x:c r="G268" s="11" t="n">
        <x:v>90</x:v>
      </x:c>
      <x:c r="H268" s="2" t="str">
        <x:v>AI 편집 초안</x:v>
      </x:c>
      <x:c r="I268" s="7" t="str">
        <x:v>국가사업·시장경제 혼합과 계엄통치</x:v>
      </x:c>
      <x:c r="J268" s="2"/>
      <x:c r="K268" s="2"/>
      <x:c r="L268" s="2" t="str">
        <x:v>https://en.wikipedia.org/w/index.php?search=Ferdinand%20Marcos</x:v>
      </x:c>
      <x:c r="M268" s="2" t="str">
        <x:v>대표 공적 활동 이력; 시점별 변화 미반영</x:v>
      </x:c>
      <x:c r="N268" s="11"/>
      <x:c r="O268" s="11"/>
      <x:c r="P268" s="2" t="str">
        <x:v>미검토</x:v>
      </x:c>
      <x:c r="Q268" s="2"/>
      <x:c r="R268" s="10"/>
      <x:c r="S268" s="2" t="str">
        <x:v>공개 정책·저술 이력의 거친 편집 추정; OC-0.2 문항 채점 아님</x:v>
      </x:c>
    </x:row>
    <x:row r="269" ht="38" customHeight="1">
      <x:c r="A269" s="2" t="str">
        <x:v>F268</x:v>
      </x:c>
      <x:c r="B269" s="7" t="str">
        <x:v>코라손 아키노</x:v>
      </x:c>
      <x:c r="C269" s="7" t="str">
        <x:v>Corazon Aquino</x:v>
      </x:c>
      <x:c r="D269" s="2" t="str">
        <x:v>필리핀</x:v>
      </x:c>
      <x:c r="E269" s="2" t="str">
        <x:v>정치인</x:v>
      </x:c>
      <x:c r="F269" s="11" t="n">
        <x:v>30</x:v>
      </x:c>
      <x:c r="G269" s="11" t="n">
        <x:v>-20</x:v>
      </x:c>
      <x:c r="H269" s="2" t="str">
        <x:v>AI 편집 초안</x:v>
      </x:c>
      <x:c r="I269" s="7" t="str">
        <x:v>시장경제·민주주의 복원</x:v>
      </x:c>
      <x:c r="J269" s="2"/>
      <x:c r="K269" s="2"/>
      <x:c r="L269" s="2" t="str">
        <x:v>https://en.wikipedia.org/w/index.php?search=Corazon%20Aquino</x:v>
      </x:c>
      <x:c r="M269" s="2" t="str">
        <x:v>대표 공적 활동 이력; 시점별 변화 미반영</x:v>
      </x:c>
      <x:c r="N269" s="11"/>
      <x:c r="O269" s="11"/>
      <x:c r="P269" s="2" t="str">
        <x:v>미검토</x:v>
      </x:c>
      <x:c r="Q269" s="2"/>
      <x:c r="R269" s="10"/>
      <x:c r="S269" s="2" t="str">
        <x:v>공개 정책·저술 이력의 거친 편집 추정; OC-0.2 문항 채점 아님</x:v>
      </x:c>
    </x:row>
    <x:row r="270" ht="38" customHeight="1">
      <x:c r="A270" s="2" t="str">
        <x:v>F269</x:v>
      </x:c>
      <x:c r="B270" s="7" t="str">
        <x:v>로드리고 두테르테</x:v>
      </x:c>
      <x:c r="C270" s="7" t="str">
        <x:v>Rodrigo Duterte</x:v>
      </x:c>
      <x:c r="D270" s="2" t="str">
        <x:v>필리핀</x:v>
      </x:c>
      <x:c r="E270" s="2" t="str">
        <x:v>정치인</x:v>
      </x:c>
      <x:c r="F270" s="11" t="n">
        <x:v>0</x:v>
      </x:c>
      <x:c r="G270" s="11" t="n">
        <x:v>90</x:v>
      </x:c>
      <x:c r="H270" s="2" t="str">
        <x:v>AI 편집 초안</x:v>
      </x:c>
      <x:c r="I270" s="7" t="str">
        <x:v>혼합경제와 강경 치안정책</x:v>
      </x:c>
      <x:c r="J270" s="2"/>
      <x:c r="K270" s="2"/>
      <x:c r="L270" s="2" t="str">
        <x:v>https://en.wikipedia.org/w/index.php?search=Rodrigo%20Duterte</x:v>
      </x:c>
      <x:c r="M270" s="2" t="str">
        <x:v>대표 공적 활동 이력; 시점별 변화 미반영</x:v>
      </x:c>
      <x:c r="N270" s="11"/>
      <x:c r="O270" s="11"/>
      <x:c r="P270" s="2" t="str">
        <x:v>미검토</x:v>
      </x:c>
      <x:c r="Q270" s="2"/>
      <x:c r="R270" s="10"/>
      <x:c r="S270" s="2" t="str">
        <x:v>공개 정책·저술 이력의 거친 편집 추정; OC-0.2 문항 채점 아님</x:v>
      </x:c>
    </x:row>
    <x:row r="271" ht="38" customHeight="1">
      <x:c r="A271" s="2" t="str">
        <x:v>F270</x:v>
      </x:c>
      <x:c r="B271" s="7" t="str">
        <x:v>페르디난드 마르코스 주니어</x:v>
      </x:c>
      <x:c r="C271" s="7" t="str">
        <x:v>Bongbong Marcos</x:v>
      </x:c>
      <x:c r="D271" s="2" t="str">
        <x:v>필리핀</x:v>
      </x:c>
      <x:c r="E271" s="2" t="str">
        <x:v>정치인</x:v>
      </x:c>
      <x:c r="F271" s="11" t="n">
        <x:v>20</x:v>
      </x:c>
      <x:c r="G271" s="11" t="n">
        <x:v>50</x:v>
      </x:c>
      <x:c r="H271" s="2" t="str">
        <x:v>AI 편집 초안</x:v>
      </x:c>
      <x:c r="I271" s="7" t="str">
        <x:v>시장경제·국가개발과 질서</x:v>
      </x:c>
      <x:c r="J271" s="2"/>
      <x:c r="K271" s="2"/>
      <x:c r="L271" s="2" t="str">
        <x:v>https://en.wikipedia.org/w/index.php?search=Bongbong%20Marcos</x:v>
      </x:c>
      <x:c r="M271" s="2" t="str">
        <x:v>대표 공적 활동 이력; 시점별 변화 미반영</x:v>
      </x:c>
      <x:c r="N271" s="11"/>
      <x:c r="O271" s="11"/>
      <x:c r="P271" s="2" t="str">
        <x:v>미검토</x:v>
      </x:c>
      <x:c r="Q271" s="2"/>
      <x:c r="R271" s="10"/>
      <x:c r="S271" s="2" t="str">
        <x:v>공개 정책·저술 이력의 거친 편집 추정; OC-0.2 문항 채점 아님</x:v>
      </x:c>
    </x:row>
    <x:row r="272" ht="38" customHeight="1">
      <x:c r="A272" s="2" t="str">
        <x:v>F271</x:v>
      </x:c>
      <x:c r="B272" s="7" t="str">
        <x:v>탁신 친나왓</x:v>
      </x:c>
      <x:c r="C272" s="7" t="str">
        <x:v>Thaksin Shinawatra</x:v>
      </x:c>
      <x:c r="D272" s="2" t="str">
        <x:v>태국</x:v>
      </x:c>
      <x:c r="E272" s="2" t="str">
        <x:v>정치인</x:v>
      </x:c>
      <x:c r="F272" s="11" t="n">
        <x:v>-30</x:v>
      </x:c>
      <x:c r="G272" s="11" t="n">
        <x:v>60</x:v>
      </x:c>
      <x:c r="H272" s="2" t="str">
        <x:v>AI 편집 초안</x:v>
      </x:c>
      <x:c r="I272" s="7" t="str">
        <x:v>대중적 사회정책과 권력집중</x:v>
      </x:c>
      <x:c r="J272" s="2"/>
      <x:c r="K272" s="2"/>
      <x:c r="L272" s="2" t="str">
        <x:v>https://en.wikipedia.org/w/index.php?search=Thaksin%20Shinawatra</x:v>
      </x:c>
      <x:c r="M272" s="2" t="str">
        <x:v>대표 공적 활동 이력; 시점별 변화 미반영</x:v>
      </x:c>
      <x:c r="N272" s="11"/>
      <x:c r="O272" s="11"/>
      <x:c r="P272" s="2" t="str">
        <x:v>미검토</x:v>
      </x:c>
      <x:c r="Q272" s="2"/>
      <x:c r="R272" s="10"/>
      <x:c r="S272" s="2" t="str">
        <x:v>공개 정책·저술 이력의 거친 편집 추정; OC-0.2 문항 채점 아님</x:v>
      </x:c>
    </x:row>
    <x:row r="273" ht="38" customHeight="1">
      <x:c r="A273" s="2" t="str">
        <x:v>F272</x:v>
      </x:c>
      <x:c r="B273" s="7" t="str">
        <x:v>쁘라윳 짠오차</x:v>
      </x:c>
      <x:c r="C273" s="7" t="str">
        <x:v>Prayut Chan-o-cha</x:v>
      </x:c>
      <x:c r="D273" s="2" t="str">
        <x:v>태국</x:v>
      </x:c>
      <x:c r="E273" s="2" t="str">
        <x:v>정치인</x:v>
      </x:c>
      <x:c r="F273" s="11" t="n">
        <x:v>-10</x:v>
      </x:c>
      <x:c r="G273" s="11" t="n">
        <x:v>90</x:v>
      </x:c>
      <x:c r="H273" s="2" t="str">
        <x:v>AI 편집 초안</x:v>
      </x:c>
      <x:c r="I273" s="7" t="str">
        <x:v>국가개발·군사정권</x:v>
      </x:c>
      <x:c r="J273" s="2"/>
      <x:c r="K273" s="2"/>
      <x:c r="L273" s="2" t="str">
        <x:v>https://en.wikipedia.org/w/index.php?search=Prayut%20Chan-o-cha</x:v>
      </x:c>
      <x:c r="M273" s="2" t="str">
        <x:v>대표 공적 활동 이력; 시점별 변화 미반영</x:v>
      </x:c>
      <x:c r="N273" s="11"/>
      <x:c r="O273" s="11"/>
      <x:c r="P273" s="2" t="str">
        <x:v>미검토</x:v>
      </x:c>
      <x:c r="Q273" s="2"/>
      <x:c r="R273" s="10"/>
      <x:c r="S273" s="2" t="str">
        <x:v>공개 정책·저술 이력의 거친 편집 추정; OC-0.2 문항 채점 아님</x:v>
      </x:c>
    </x:row>
    <x:row r="274" ht="38" customHeight="1">
      <x:c r="A274" s="2" t="str">
        <x:v>F273</x:v>
      </x:c>
      <x:c r="B274" s="7" t="str">
        <x:v>제리 그린필드</x:v>
      </x:c>
      <x:c r="C274" s="7" t="str">
        <x:v>Jerry Greenfield</x:v>
      </x:c>
      <x:c r="D274" s="2" t="str">
        <x:v>미국</x:v>
      </x:c>
      <x:c r="E274" s="2" t="str">
        <x:v>기업/사업가</x:v>
      </x:c>
      <x:c r="F274" s="11" t="n">
        <x:v>-50</x:v>
      </x:c>
      <x:c r="G274" s="11" t="n">
        <x:v>-60</x:v>
      </x:c>
      <x:c r="H274" s="2" t="str">
        <x:v>AI 편집 초안</x:v>
      </x:c>
      <x:c r="I274" s="7" t="str">
        <x:v>기업의 사회책임·경제적 평등과 시민권</x:v>
      </x:c>
      <x:c r="J274" s="2"/>
      <x:c r="K274" s="2"/>
      <x:c r="L274" s="2" t="str">
        <x:v>https://en.wikipedia.org/w/index.php?search=Jerry%20Greenfield</x:v>
      </x:c>
      <x:c r="M274" s="2" t="str">
        <x:v>대표 공적 활동 이력; 시점별 변화 미반영</x:v>
      </x:c>
      <x:c r="N274" s="11"/>
      <x:c r="O274" s="11"/>
      <x:c r="P274" s="2" t="str">
        <x:v>미검토</x:v>
      </x:c>
      <x:c r="Q274" s="2"/>
      <x:c r="R274" s="10"/>
      <x:c r="S274" s="2" t="str">
        <x:v>공개 정책·저술 이력의 거친 편집 추정; OC-0.2 문항 채점 아님</x:v>
      </x:c>
    </x:row>
    <x:row r="275" ht="38" customHeight="1">
      <x:c r="A275" s="2" t="str">
        <x:v>F274</x:v>
      </x:c>
      <x:c r="B275" s="7" t="str">
        <x:v>잉락 친나왓</x:v>
      </x:c>
      <x:c r="C275" s="7" t="str">
        <x:v>Yingluck Shinawatra</x:v>
      </x:c>
      <x:c r="D275" s="2" t="str">
        <x:v>태국</x:v>
      </x:c>
      <x:c r="E275" s="2" t="str">
        <x:v>정치인</x:v>
      </x:c>
      <x:c r="F275" s="11" t="n">
        <x:v>-30</x:v>
      </x:c>
      <x:c r="G275" s="11" t="n">
        <x:v>30</x:v>
      </x:c>
      <x:c r="H275" s="2" t="str">
        <x:v>AI 편집 초안</x:v>
      </x:c>
      <x:c r="I275" s="7" t="str">
        <x:v>사회지원·국가경제 개입</x:v>
      </x:c>
      <x:c r="J275" s="2"/>
      <x:c r="K275" s="2"/>
      <x:c r="L275" s="2" t="str">
        <x:v>https://en.wikipedia.org/w/index.php?search=Yingluck%20Shinawatra</x:v>
      </x:c>
      <x:c r="M275" s="2" t="str">
        <x:v>대표 공적 활동 이력; 시점별 변화 미반영</x:v>
      </x:c>
      <x:c r="N275" s="11"/>
      <x:c r="O275" s="11"/>
      <x:c r="P275" s="2" t="str">
        <x:v>미검토</x:v>
      </x:c>
      <x:c r="Q275" s="2"/>
      <x:c r="R275" s="10"/>
      <x:c r="S275" s="2" t="str">
        <x:v>공개 정책·저술 이력의 거친 편집 추정; OC-0.2 문항 채점 아님</x:v>
      </x:c>
    </x:row>
    <x:row r="276" ht="38" customHeight="1">
      <x:c r="A276" s="2" t="str">
        <x:v>F275</x:v>
      </x:c>
      <x:c r="B276" s="7" t="str">
        <x:v>셰이크 무지부르 라흐만</x:v>
      </x:c>
      <x:c r="C276" s="7" t="str">
        <x:v>Sheikh Mujibur Rahman</x:v>
      </x:c>
      <x:c r="D276" s="2" t="str">
        <x:v>방글라데시</x:v>
      </x:c>
      <x:c r="E276" s="2" t="str">
        <x:v>정치인</x:v>
      </x:c>
      <x:c r="F276" s="11" t="n">
        <x:v>-80</x:v>
      </x:c>
      <x:c r="G276" s="11" t="n">
        <x:v>60</x:v>
      </x:c>
      <x:c r="H276" s="2" t="str">
        <x:v>AI 편집 초안</x:v>
      </x:c>
      <x:c r="I276" s="7" t="str">
        <x:v>국유화·국가건설과 후기 일당화</x:v>
      </x:c>
      <x:c r="J276" s="2"/>
      <x:c r="K276" s="2"/>
      <x:c r="L276" s="2" t="str">
        <x:v>https://en.wikipedia.org/w/index.php?search=Sheikh%20Mujibur%20Rahman</x:v>
      </x:c>
      <x:c r="M276" s="2" t="str">
        <x:v>대표 공적 활동 이력; 시점별 변화 미반영</x:v>
      </x:c>
      <x:c r="N276" s="11"/>
      <x:c r="O276" s="11"/>
      <x:c r="P276" s="2" t="str">
        <x:v>미검토</x:v>
      </x:c>
      <x:c r="Q276" s="2"/>
      <x:c r="R276" s="10"/>
      <x:c r="S276" s="2" t="str">
        <x:v>공개 정책·저술 이력의 거친 편집 추정; OC-0.2 문항 채점 아님</x:v>
      </x:c>
    </x:row>
    <x:row r="277" ht="38" customHeight="1">
      <x:c r="A277" s="2" t="str">
        <x:v>F276</x:v>
      </x:c>
      <x:c r="B277" s="7" t="str">
        <x:v>셰이크 하시나</x:v>
      </x:c>
      <x:c r="C277" s="7" t="str">
        <x:v>Sheikh Hasina</x:v>
      </x:c>
      <x:c r="D277" s="2" t="str">
        <x:v>방글라데시</x:v>
      </x:c>
      <x:c r="E277" s="2" t="str">
        <x:v>정치인</x:v>
      </x:c>
      <x:c r="F277" s="11" t="n">
        <x:v>-20</x:v>
      </x:c>
      <x:c r="G277" s="11" t="n">
        <x:v>80</x:v>
      </x:c>
      <x:c r="H277" s="2" t="str">
        <x:v>AI 편집 초안</x:v>
      </x:c>
      <x:c r="I277" s="7" t="str">
        <x:v>국가개발·혼합경제와 권력집중</x:v>
      </x:c>
      <x:c r="J277" s="2"/>
      <x:c r="K277" s="2"/>
      <x:c r="L277" s="2" t="str">
        <x:v>https://en.wikipedia.org/w/index.php?search=Sheikh%20Hasina</x:v>
      </x:c>
      <x:c r="M277" s="2" t="str">
        <x:v>대표 공적 활동 이력; 시점별 변화 미반영</x:v>
      </x:c>
      <x:c r="N277" s="11"/>
      <x:c r="O277" s="11"/>
      <x:c r="P277" s="2" t="str">
        <x:v>미검토</x:v>
      </x:c>
      <x:c r="Q277" s="2"/>
      <x:c r="R277" s="10"/>
      <x:c r="S277" s="2" t="str">
        <x:v>공개 정책·저술 이력의 거친 편집 추정; OC-0.2 문항 채점 아님</x:v>
      </x:c>
    </x:row>
    <x:row r="278" ht="38" customHeight="1">
      <x:c r="A278" s="2" t="str">
        <x:v>F277</x:v>
      </x:c>
      <x:c r="B278" s="7" t="str">
        <x:v>무함마드 유누스</x:v>
      </x:c>
      <x:c r="C278" s="7" t="str">
        <x:v>Muhammad Yunus</x:v>
      </x:c>
      <x:c r="D278" s="2" t="str">
        <x:v>방글라데시</x:v>
      </x:c>
      <x:c r="E278" s="2" t="str">
        <x:v>정치인</x:v>
      </x:c>
      <x:c r="F278" s="11" t="n">
        <x:v>-20</x:v>
      </x:c>
      <x:c r="G278" s="11" t="n">
        <x:v>-40</x:v>
      </x:c>
      <x:c r="H278" s="2" t="str">
        <x:v>AI 편집 초안</x:v>
      </x:c>
      <x:c r="I278" s="7" t="str">
        <x:v>사회적 기업·빈곤 완화와 시민사회</x:v>
      </x:c>
      <x:c r="J278" s="2"/>
      <x:c r="K278" s="2"/>
      <x:c r="L278" s="2" t="str">
        <x:v>https://en.wikipedia.org/w/index.php?search=Muhammad%20Yunus</x:v>
      </x:c>
      <x:c r="M278" s="2" t="str">
        <x:v>대표 공적 활동 이력; 시점별 변화 미반영</x:v>
      </x:c>
      <x:c r="N278" s="11"/>
      <x:c r="O278" s="11"/>
      <x:c r="P278" s="2" t="str">
        <x:v>미검토</x:v>
      </x:c>
      <x:c r="Q278" s="2"/>
      <x:c r="R278" s="10"/>
      <x:c r="S278" s="2" t="str">
        <x:v>공개 정책·저술 이력의 거친 편집 추정; OC-0.2 문항 채점 아님</x:v>
      </x:c>
    </x:row>
    <x:row r="279" ht="38" customHeight="1">
      <x:c r="A279" s="2" t="str">
        <x:v>F278</x:v>
      </x:c>
      <x:c r="B279" s="7" t="str">
        <x:v>아웅산 수치</x:v>
      </x:c>
      <x:c r="C279" s="7" t="str">
        <x:v>Aung San Suu Kyi</x:v>
      </x:c>
      <x:c r="D279" s="2" t="str">
        <x:v>미얀마</x:v>
      </x:c>
      <x:c r="E279" s="2" t="str">
        <x:v>정치인</x:v>
      </x:c>
      <x:c r="F279" s="11" t="n">
        <x:v>10</x:v>
      </x:c>
      <x:c r="G279" s="11" t="n">
        <x:v>20</x:v>
      </x:c>
      <x:c r="H279" s="2" t="str">
        <x:v>AI 편집 초안</x:v>
      </x:c>
      <x:c r="I279" s="7" t="str">
        <x:v>시장전환·민주화와 통치기의 한계</x:v>
      </x:c>
      <x:c r="J279" s="2"/>
      <x:c r="K279" s="2"/>
      <x:c r="L279" s="2" t="str">
        <x:v>https://en.wikipedia.org/w/index.php?search=Aung%20San%20Suu%20Kyi</x:v>
      </x:c>
      <x:c r="M279" s="2" t="str">
        <x:v>대표 공적 활동 이력; 시점별 변화 미반영</x:v>
      </x:c>
      <x:c r="N279" s="11"/>
      <x:c r="O279" s="11"/>
      <x:c r="P279" s="2" t="str">
        <x:v>미검토</x:v>
      </x:c>
      <x:c r="Q279" s="2"/>
      <x:c r="R279" s="10"/>
      <x:c r="S279" s="2" t="str">
        <x:v>공개 정책·저술 이력의 거친 편집 추정; OC-0.2 문항 채점 아님</x:v>
      </x:c>
    </x:row>
    <x:row r="280" ht="38" customHeight="1">
      <x:c r="A280" s="2" t="str">
        <x:v>F279</x:v>
      </x:c>
      <x:c r="B280" s="7" t="str">
        <x:v>탄 슈웨</x:v>
      </x:c>
      <x:c r="C280" s="7" t="str">
        <x:v>Than Shwe</x:v>
      </x:c>
      <x:c r="D280" s="2" t="str">
        <x:v>미얀마</x:v>
      </x:c>
      <x:c r="E280" s="2" t="str">
        <x:v>정치인</x:v>
      </x:c>
      <x:c r="F280" s="11" t="n">
        <x:v>-50</x:v>
      </x:c>
      <x:c r="G280" s="11" t="n">
        <x:v>100</x:v>
      </x:c>
      <x:c r="H280" s="2" t="str">
        <x:v>AI 편집 초안</x:v>
      </x:c>
      <x:c r="I280" s="7" t="str">
        <x:v>군부 중심 경제·군사독재</x:v>
      </x:c>
      <x:c r="J280" s="2"/>
      <x:c r="K280" s="2"/>
      <x:c r="L280" s="2" t="str">
        <x:v>https://en.wikipedia.org/w/index.php?search=Than%20Shwe</x:v>
      </x:c>
      <x:c r="M280" s="2" t="str">
        <x:v>대표 공적 활동 이력; 시점별 변화 미반영</x:v>
      </x:c>
      <x:c r="N280" s="11"/>
      <x:c r="O280" s="11"/>
      <x:c r="P280" s="2" t="str">
        <x:v>미검토</x:v>
      </x:c>
      <x:c r="Q280" s="2"/>
      <x:c r="R280" s="10"/>
      <x:c r="S280" s="2" t="str">
        <x:v>공개 정책·저술 이력의 거친 편집 추정; OC-0.2 문항 채점 아님</x:v>
      </x:c>
    </x:row>
    <x:row r="281" ht="38" customHeight="1">
      <x:c r="A281" s="2" t="str">
        <x:v>F280</x:v>
      </x:c>
      <x:c r="B281" s="7" t="str">
        <x:v>훈 센</x:v>
      </x:c>
      <x:c r="C281" s="7" t="str">
        <x:v>Hun Sen</x:v>
      </x:c>
      <x:c r="D281" s="2" t="str">
        <x:v>캄보디아</x:v>
      </x:c>
      <x:c r="E281" s="2" t="str">
        <x:v>정치인</x:v>
      </x:c>
      <x:c r="F281" s="11" t="n">
        <x:v>20</x:v>
      </x:c>
      <x:c r="G281" s="11" t="n">
        <x:v>90</x:v>
      </x:c>
      <x:c r="H281" s="2" t="str">
        <x:v>AI 편집 초안</x:v>
      </x:c>
      <x:c r="I281" s="7" t="str">
        <x:v>시장경제·국가개발과 장기 권력집중</x:v>
      </x:c>
      <x:c r="J281" s="2"/>
      <x:c r="K281" s="2"/>
      <x:c r="L281" s="2" t="str">
        <x:v>https://en.wikipedia.org/w/index.php?search=Hun%20Sen</x:v>
      </x:c>
      <x:c r="M281" s="2" t="str">
        <x:v>대표 공적 활동 이력; 시점별 변화 미반영</x:v>
      </x:c>
      <x:c r="N281" s="11"/>
      <x:c r="O281" s="11"/>
      <x:c r="P281" s="2" t="str">
        <x:v>미검토</x:v>
      </x:c>
      <x:c r="Q281" s="2"/>
      <x:c r="R281" s="10"/>
      <x:c r="S281" s="2" t="str">
        <x:v>공개 정책·저술 이력의 거친 편집 추정; OC-0.2 문항 채점 아님</x:v>
      </x:c>
    </x:row>
    <x:row r="282" ht="38" customHeight="1">
      <x:c r="A282" s="2" t="str">
        <x:v>F281</x:v>
      </x:c>
      <x:c r="B282" s="7" t="str">
        <x:v>라사로 카르데나스</x:v>
      </x:c>
      <x:c r="C282" s="7" t="str">
        <x:v>Lazaro Cardenas</x:v>
      </x:c>
      <x:c r="D282" s="2" t="str">
        <x:v>멕시코</x:v>
      </x:c>
      <x:c r="E282" s="2" t="str">
        <x:v>정치인</x:v>
      </x:c>
      <x:c r="F282" s="11" t="n">
        <x:v>-80</x:v>
      </x:c>
      <x:c r="G282" s="11" t="n">
        <x:v>30</x:v>
      </x:c>
      <x:c r="H282" s="2" t="str">
        <x:v>AI 편집 초안</x:v>
      </x:c>
      <x:c r="I282" s="7" t="str">
        <x:v>석유 국유화·토지개혁</x:v>
      </x:c>
      <x:c r="J282" s="2"/>
      <x:c r="K282" s="2"/>
      <x:c r="L282" s="2" t="str">
        <x:v>https://en.wikipedia.org/w/index.php?search=Lazaro%20Cardenas</x:v>
      </x:c>
      <x:c r="M282" s="2" t="str">
        <x:v>대표 공적 활동 이력; 시점별 변화 미반영</x:v>
      </x:c>
      <x:c r="N282" s="11"/>
      <x:c r="O282" s="11"/>
      <x:c r="P282" s="2" t="str">
        <x:v>미검토</x:v>
      </x:c>
      <x:c r="Q282" s="2"/>
      <x:c r="R282" s="10"/>
      <x:c r="S282" s="2" t="str">
        <x:v>공개 정책·저술 이력의 거친 편집 추정; OC-0.2 문항 채점 아님</x:v>
      </x:c>
    </x:row>
    <x:row r="283" ht="38" customHeight="1">
      <x:c r="A283" s="2" t="str">
        <x:v>F282</x:v>
      </x:c>
      <x:c r="B283" s="7" t="str">
        <x:v>호세 로페스 포르티요</x:v>
      </x:c>
      <x:c r="C283" s="7" t="str">
        <x:v>Jose Lopez Portillo</x:v>
      </x:c>
      <x:c r="D283" s="2" t="str">
        <x:v>멕시코</x:v>
      </x:c>
      <x:c r="E283" s="2" t="str">
        <x:v>정치인</x:v>
      </x:c>
      <x:c r="F283" s="11" t="n">
        <x:v>-70</x:v>
      </x:c>
      <x:c r="G283" s="11" t="n">
        <x:v>50</x:v>
      </x:c>
      <x:c r="H283" s="2" t="str">
        <x:v>AI 편집 초안</x:v>
      </x:c>
      <x:c r="I283" s="7" t="str">
        <x:v>은행국유화·국가주도 경제</x:v>
      </x:c>
      <x:c r="J283" s="2"/>
      <x:c r="K283" s="2"/>
      <x:c r="L283" s="2" t="str">
        <x:v>https://en.wikipedia.org/w/index.php?search=Jose%20Lopez%20Portillo</x:v>
      </x:c>
      <x:c r="M283" s="2" t="str">
        <x:v>대표 공적 활동 이력; 시점별 변화 미반영</x:v>
      </x:c>
      <x:c r="N283" s="11"/>
      <x:c r="O283" s="11"/>
      <x:c r="P283" s="2" t="str">
        <x:v>미검토</x:v>
      </x:c>
      <x:c r="Q283" s="2"/>
      <x:c r="R283" s="10"/>
      <x:c r="S283" s="2" t="str">
        <x:v>공개 정책·저술 이력의 거친 편집 추정; OC-0.2 문항 채점 아님</x:v>
      </x:c>
    </x:row>
    <x:row r="284" ht="38" customHeight="1">
      <x:c r="A284" s="2" t="str">
        <x:v>F283</x:v>
      </x:c>
      <x:c r="B284" s="7" t="str">
        <x:v>카를로스 살리나스</x:v>
      </x:c>
      <x:c r="C284" s="7" t="str">
        <x:v>Carlos Salinas de Gortari</x:v>
      </x:c>
      <x:c r="D284" s="2" t="str">
        <x:v>멕시코</x:v>
      </x:c>
      <x:c r="E284" s="2" t="str">
        <x:v>정치인</x:v>
      </x:c>
      <x:c r="F284" s="11" t="n">
        <x:v>60</x:v>
      </x:c>
      <x:c r="G284" s="11" t="n">
        <x:v>50</x:v>
      </x:c>
      <x:c r="H284" s="2" t="str">
        <x:v>AI 편집 초안</x:v>
      </x:c>
      <x:c r="I284" s="7" t="str">
        <x:v>민영화·무역자유화와 집권체제</x:v>
      </x:c>
      <x:c r="J284" s="2"/>
      <x:c r="K284" s="2"/>
      <x:c r="L284" s="2" t="str">
        <x:v>https://en.wikipedia.org/w/index.php?search=Carlos%20Salinas%20de%20Gortari</x:v>
      </x:c>
      <x:c r="M284" s="2" t="str">
        <x:v>대표 공적 활동 이력; 시점별 변화 미반영</x:v>
      </x:c>
      <x:c r="N284" s="11"/>
      <x:c r="O284" s="11"/>
      <x:c r="P284" s="2" t="str">
        <x:v>미검토</x:v>
      </x:c>
      <x:c r="Q284" s="2"/>
      <x:c r="R284" s="10"/>
      <x:c r="S284" s="2" t="str">
        <x:v>공개 정책·저술 이력의 거친 편집 추정; OC-0.2 문항 채점 아님</x:v>
      </x:c>
    </x:row>
    <x:row r="285" ht="38" customHeight="1">
      <x:c r="A285" s="2" t="str">
        <x:v>F284</x:v>
      </x:c>
      <x:c r="B285" s="7" t="str">
        <x:v>에르네스토 세디요</x:v>
      </x:c>
      <x:c r="C285" s="7" t="str">
        <x:v>Ernesto Zedillo</x:v>
      </x:c>
      <x:c r="D285" s="2" t="str">
        <x:v>멕시코</x:v>
      </x:c>
      <x:c r="E285" s="2" t="str">
        <x:v>정치인</x:v>
      </x:c>
      <x:c r="F285" s="11" t="n">
        <x:v>50</x:v>
      </x:c>
      <x:c r="G285" s="11" t="n">
        <x:v>10</x:v>
      </x:c>
      <x:c r="H285" s="2" t="str">
        <x:v>AI 편집 초안</x:v>
      </x:c>
      <x:c r="I285" s="7" t="str">
        <x:v>시장개혁과 정치적 개방</x:v>
      </x:c>
      <x:c r="J285" s="2"/>
      <x:c r="K285" s="2"/>
      <x:c r="L285" s="2" t="str">
        <x:v>https://en.wikipedia.org/w/index.php?search=Ernesto%20Zedillo</x:v>
      </x:c>
      <x:c r="M285" s="2" t="str">
        <x:v>대표 공적 활동 이력; 시점별 변화 미반영</x:v>
      </x:c>
      <x:c r="N285" s="11"/>
      <x:c r="O285" s="11"/>
      <x:c r="P285" s="2" t="str">
        <x:v>미검토</x:v>
      </x:c>
      <x:c r="Q285" s="2"/>
      <x:c r="R285" s="10"/>
      <x:c r="S285" s="2" t="str">
        <x:v>공개 정책·저술 이력의 거친 편집 추정; OC-0.2 문항 채점 아님</x:v>
      </x:c>
    </x:row>
    <x:row r="286" ht="38" customHeight="1">
      <x:c r="A286" s="2" t="str">
        <x:v>F285</x:v>
      </x:c>
      <x:c r="B286" s="7" t="str">
        <x:v>비센테 폭스</x:v>
      </x:c>
      <x:c r="C286" s="7" t="str">
        <x:v>Vicente Fox</x:v>
      </x:c>
      <x:c r="D286" s="2" t="str">
        <x:v>멕시코</x:v>
      </x:c>
      <x:c r="E286" s="2" t="str">
        <x:v>정치인</x:v>
      </x:c>
      <x:c r="F286" s="11" t="n">
        <x:v>50</x:v>
      </x:c>
      <x:c r="G286" s="11" t="n">
        <x:v>10</x:v>
      </x:c>
      <x:c r="H286" s="2" t="str">
        <x:v>AI 편집 초안</x:v>
      </x:c>
      <x:c r="I286" s="7" t="str">
        <x:v>시장경제와 정권교체</x:v>
      </x:c>
      <x:c r="J286" s="2"/>
      <x:c r="K286" s="2"/>
      <x:c r="L286" s="2" t="str">
        <x:v>https://en.wikipedia.org/w/index.php?search=Vicente%20Fox</x:v>
      </x:c>
      <x:c r="M286" s="2" t="str">
        <x:v>대표 공적 활동 이력; 시점별 변화 미반영</x:v>
      </x:c>
      <x:c r="N286" s="11"/>
      <x:c r="O286" s="11"/>
      <x:c r="P286" s="2" t="str">
        <x:v>미검토</x:v>
      </x:c>
      <x:c r="Q286" s="2"/>
      <x:c r="R286" s="10"/>
      <x:c r="S286" s="2" t="str">
        <x:v>공개 정책·저술 이력의 거친 편집 추정; OC-0.2 문항 채점 아님</x:v>
      </x:c>
    </x:row>
    <x:row r="287" ht="38" customHeight="1">
      <x:c r="A287" s="2" t="str">
        <x:v>F286</x:v>
      </x:c>
      <x:c r="B287" s="7" t="str">
        <x:v>펠리페 칼데론</x:v>
      </x:c>
      <x:c r="C287" s="7" t="str">
        <x:v>Felipe Calderon</x:v>
      </x:c>
      <x:c r="D287" s="2" t="str">
        <x:v>멕시코</x:v>
      </x:c>
      <x:c r="E287" s="2" t="str">
        <x:v>정치인</x:v>
      </x:c>
      <x:c r="F287" s="11" t="n">
        <x:v>40</x:v>
      </x:c>
      <x:c r="G287" s="11" t="n">
        <x:v>60</x:v>
      </x:c>
      <x:c r="H287" s="2" t="str">
        <x:v>AI 편집 초안</x:v>
      </x:c>
      <x:c r="I287" s="7" t="str">
        <x:v>시장경제와 강경 치안</x:v>
      </x:c>
      <x:c r="J287" s="2"/>
      <x:c r="K287" s="2"/>
      <x:c r="L287" s="2" t="str">
        <x:v>https://en.wikipedia.org/w/index.php?search=Felipe%20Calderon</x:v>
      </x:c>
      <x:c r="M287" s="2" t="str">
        <x:v>대표 공적 활동 이력; 시점별 변화 미반영</x:v>
      </x:c>
      <x:c r="N287" s="11"/>
      <x:c r="O287" s="11"/>
      <x:c r="P287" s="2" t="str">
        <x:v>미검토</x:v>
      </x:c>
      <x:c r="Q287" s="2"/>
      <x:c r="R287" s="10"/>
      <x:c r="S287" s="2" t="str">
        <x:v>공개 정책·저술 이력의 거친 편집 추정; OC-0.2 문항 채점 아님</x:v>
      </x:c>
    </x:row>
    <x:row r="288" ht="38" customHeight="1">
      <x:c r="A288" s="2" t="str">
        <x:v>F287</x:v>
      </x:c>
      <x:c r="B288" s="7" t="str">
        <x:v>엔리케 페냐 니에토</x:v>
      </x:c>
      <x:c r="C288" s="7" t="str">
        <x:v>Enrique Pena Nieto</x:v>
      </x:c>
      <x:c r="D288" s="2" t="str">
        <x:v>멕시코</x:v>
      </x:c>
      <x:c r="E288" s="2" t="str">
        <x:v>정치인</x:v>
      </x:c>
      <x:c r="F288" s="11" t="n">
        <x:v>40</x:v>
      </x:c>
      <x:c r="G288" s="11" t="n">
        <x:v>40</x:v>
      </x:c>
      <x:c r="H288" s="2" t="str">
        <x:v>AI 편집 초안</x:v>
      </x:c>
      <x:c r="I288" s="7" t="str">
        <x:v>에너지·시장개혁과 국가질서</x:v>
      </x:c>
      <x:c r="J288" s="2"/>
      <x:c r="K288" s="2"/>
      <x:c r="L288" s="2" t="str">
        <x:v>https://en.wikipedia.org/w/index.php?search=Enrique%20Pena%20Nieto</x:v>
      </x:c>
      <x:c r="M288" s="2" t="str">
        <x:v>대표 공적 활동 이력; 시점별 변화 미반영</x:v>
      </x:c>
      <x:c r="N288" s="11"/>
      <x:c r="O288" s="11"/>
      <x:c r="P288" s="2" t="str">
        <x:v>미검토</x:v>
      </x:c>
      <x:c r="Q288" s="2"/>
      <x:c r="R288" s="10"/>
      <x:c r="S288" s="2" t="str">
        <x:v>공개 정책·저술 이력의 거친 편집 추정; OC-0.2 문항 채점 아님</x:v>
      </x:c>
    </x:row>
    <x:row r="289" ht="38" customHeight="1">
      <x:c r="A289" s="2" t="str">
        <x:v>F288</x:v>
      </x:c>
      <x:c r="B289" s="7" t="str">
        <x:v>안드레스 마누엘 로페스 오브라도르</x:v>
      </x:c>
      <x:c r="C289" s="7" t="str">
        <x:v>Andres Manuel Lopez Obrador</x:v>
      </x:c>
      <x:c r="D289" s="2" t="str">
        <x:v>멕시코</x:v>
      </x:c>
      <x:c r="E289" s="2" t="str">
        <x:v>정치인</x:v>
      </x:c>
      <x:c r="F289" s="11" t="n">
        <x:v>-50</x:v>
      </x:c>
      <x:c r="G289" s="11" t="n">
        <x:v>40</x:v>
      </x:c>
      <x:c r="H289" s="2" t="str">
        <x:v>AI 편집 초안</x:v>
      </x:c>
      <x:c r="I289" s="7" t="str">
        <x:v>국가기업·사회지원과 행정권 강화</x:v>
      </x:c>
      <x:c r="J289" s="2"/>
      <x:c r="K289" s="2"/>
      <x:c r="L289" s="2" t="str">
        <x:v>https://en.wikipedia.org/w/index.php?search=Andres%20Manuel%20Lopez%20Obrador</x:v>
      </x:c>
      <x:c r="M289" s="2" t="str">
        <x:v>대표 공적 활동 이력; 시점별 변화 미반영</x:v>
      </x:c>
      <x:c r="N289" s="11"/>
      <x:c r="O289" s="11"/>
      <x:c r="P289" s="2" t="str">
        <x:v>미검토</x:v>
      </x:c>
      <x:c r="Q289" s="2"/>
      <x:c r="R289" s="10"/>
      <x:c r="S289" s="2" t="str">
        <x:v>공개 정책·저술 이력의 거친 편집 추정; OC-0.2 문항 채점 아님</x:v>
      </x:c>
    </x:row>
    <x:row r="290" ht="38" customHeight="1">
      <x:c r="A290" s="2" t="str">
        <x:v>F289</x:v>
      </x:c>
      <x:c r="B290" s="7" t="str">
        <x:v>제툴리우 바르가스</x:v>
      </x:c>
      <x:c r="C290" s="7" t="str">
        <x:v>Getulio Vargas</x:v>
      </x:c>
      <x:c r="D290" s="2" t="str">
        <x:v>브라질</x:v>
      </x:c>
      <x:c r="E290" s="2" t="str">
        <x:v>정치인</x:v>
      </x:c>
      <x:c r="F290" s="11" t="n">
        <x:v>-60</x:v>
      </x:c>
      <x:c r="G290" s="11" t="n">
        <x:v>80</x:v>
      </x:c>
      <x:c r="H290" s="2" t="str">
        <x:v>AI 편집 초안</x:v>
      </x:c>
      <x:c r="I290" s="7" t="str">
        <x:v>국가산업화·노동정책과 권위주의</x:v>
      </x:c>
      <x:c r="J290" s="2"/>
      <x:c r="K290" s="2"/>
      <x:c r="L290" s="2" t="str">
        <x:v>https://en.wikipedia.org/w/index.php?search=Getulio%20Vargas</x:v>
      </x:c>
      <x:c r="M290" s="2" t="str">
        <x:v>대표 공적 활동 이력; 시점별 변화 미반영</x:v>
      </x:c>
      <x:c r="N290" s="11"/>
      <x:c r="O290" s="11"/>
      <x:c r="P290" s="2" t="str">
        <x:v>미검토</x:v>
      </x:c>
      <x:c r="Q290" s="2"/>
      <x:c r="R290" s="10"/>
      <x:c r="S290" s="2" t="str">
        <x:v>공개 정책·저술 이력의 거친 편집 추정; OC-0.2 문항 채점 아님</x:v>
      </x:c>
    </x:row>
    <x:row r="291" ht="38" customHeight="1">
      <x:c r="A291" s="2" t="str">
        <x:v>F290</x:v>
      </x:c>
      <x:c r="B291" s="7" t="str">
        <x:v>주셀리누 쿠비체크</x:v>
      </x:c>
      <x:c r="C291" s="7" t="str">
        <x:v>Juscelino Kubitschek</x:v>
      </x:c>
      <x:c r="D291" s="2" t="str">
        <x:v>브라질</x:v>
      </x:c>
      <x:c r="E291" s="2" t="str">
        <x:v>정치인</x:v>
      </x:c>
      <x:c r="F291" s="11" t="n">
        <x:v>-30</x:v>
      </x:c>
      <x:c r="G291" s="11" t="n">
        <x:v>10</x:v>
      </x:c>
      <x:c r="H291" s="2" t="str">
        <x:v>AI 편집 초안</x:v>
      </x:c>
      <x:c r="I291" s="7" t="str">
        <x:v>국가개발·공공인프라</x:v>
      </x:c>
      <x:c r="J291" s="2"/>
      <x:c r="K291" s="2"/>
      <x:c r="L291" s="2" t="str">
        <x:v>https://en.wikipedia.org/w/index.php?search=Juscelino%20Kubitschek</x:v>
      </x:c>
      <x:c r="M291" s="2" t="str">
        <x:v>대표 공적 활동 이력; 시점별 변화 미반영</x:v>
      </x:c>
      <x:c r="N291" s="11"/>
      <x:c r="O291" s="11"/>
      <x:c r="P291" s="2" t="str">
        <x:v>미검토</x:v>
      </x:c>
      <x:c r="Q291" s="2"/>
      <x:c r="R291" s="10"/>
      <x:c r="S291" s="2" t="str">
        <x:v>공개 정책·저술 이력의 거친 편집 추정; OC-0.2 문항 채점 아님</x:v>
      </x:c>
    </x:row>
    <x:row r="292" ht="38" customHeight="1">
      <x:c r="A292" s="2" t="str">
        <x:v>F291</x:v>
      </x:c>
      <x:c r="B292" s="7" t="str">
        <x:v>카스텔루 브랑쿠</x:v>
      </x:c>
      <x:c r="C292" s="7" t="str">
        <x:v>Humberto Castelo Branco</x:v>
      </x:c>
      <x:c r="D292" s="2" t="str">
        <x:v>브라질</x:v>
      </x:c>
      <x:c r="E292" s="2" t="str">
        <x:v>정치인</x:v>
      </x:c>
      <x:c r="F292" s="11" t="n">
        <x:v>30</x:v>
      </x:c>
      <x:c r="G292" s="11" t="n">
        <x:v>90</x:v>
      </x:c>
      <x:c r="H292" s="2" t="str">
        <x:v>AI 편집 초안</x:v>
      </x:c>
      <x:c r="I292" s="7" t="str">
        <x:v>시장적 경제정책과 군사통치</x:v>
      </x:c>
      <x:c r="J292" s="2"/>
      <x:c r="K292" s="2"/>
      <x:c r="L292" s="2" t="str">
        <x:v>https://en.wikipedia.org/w/index.php?search=Humberto%20Castelo%20Branco</x:v>
      </x:c>
      <x:c r="M292" s="2" t="str">
        <x:v>대표 공적 활동 이력; 시점별 변화 미반영</x:v>
      </x:c>
      <x:c r="N292" s="11"/>
      <x:c r="O292" s="11"/>
      <x:c r="P292" s="2" t="str">
        <x:v>미검토</x:v>
      </x:c>
      <x:c r="Q292" s="2"/>
      <x:c r="R292" s="10"/>
      <x:c r="S292" s="2" t="str">
        <x:v>공개 정책·저술 이력의 거친 편집 추정; OC-0.2 문항 채점 아님</x:v>
      </x:c>
    </x:row>
    <x:row r="293" ht="38" customHeight="1">
      <x:c r="A293" s="2" t="str">
        <x:v>F292</x:v>
      </x:c>
      <x:c r="B293" s="7" t="str">
        <x:v>페르난두 콜로르</x:v>
      </x:c>
      <x:c r="C293" s="7" t="str">
        <x:v>Fernando Collor de Mello</x:v>
      </x:c>
      <x:c r="D293" s="2" t="str">
        <x:v>브라질</x:v>
      </x:c>
      <x:c r="E293" s="2" t="str">
        <x:v>정치인</x:v>
      </x:c>
      <x:c r="F293" s="11" t="n">
        <x:v>60</x:v>
      </x:c>
      <x:c r="G293" s="11" t="n">
        <x:v>30</x:v>
      </x:c>
      <x:c r="H293" s="2" t="str">
        <x:v>AI 편집 초안</x:v>
      </x:c>
      <x:c r="I293" s="7" t="str">
        <x:v>무역자유화·시장개혁</x:v>
      </x:c>
      <x:c r="J293" s="2"/>
      <x:c r="K293" s="2"/>
      <x:c r="L293" s="2" t="str">
        <x:v>https://en.wikipedia.org/w/index.php?search=Fernando%20Collor%20de%20Mello</x:v>
      </x:c>
      <x:c r="M293" s="2" t="str">
        <x:v>대표 공적 활동 이력; 시점별 변화 미반영</x:v>
      </x:c>
      <x:c r="N293" s="11"/>
      <x:c r="O293" s="11"/>
      <x:c r="P293" s="2" t="str">
        <x:v>미검토</x:v>
      </x:c>
      <x:c r="Q293" s="2"/>
      <x:c r="R293" s="10"/>
      <x:c r="S293" s="2" t="str">
        <x:v>공개 정책·저술 이력의 거친 편집 추정; OC-0.2 문항 채점 아님</x:v>
      </x:c>
    </x:row>
    <x:row r="294" ht="38" customHeight="1">
      <x:c r="A294" s="2" t="str">
        <x:v>F293</x:v>
      </x:c>
      <x:c r="B294" s="7" t="str">
        <x:v>페르난두 엔히키 카르도주</x:v>
      </x:c>
      <x:c r="C294" s="7" t="str">
        <x:v>Fernando Henrique Cardoso</x:v>
      </x:c>
      <x:c r="D294" s="2" t="str">
        <x:v>브라질</x:v>
      </x:c>
      <x:c r="E294" s="2" t="str">
        <x:v>정치인</x:v>
      </x:c>
      <x:c r="F294" s="11" t="n">
        <x:v>30</x:v>
      </x:c>
      <x:c r="G294" s="11" t="n">
        <x:v>-10</x:v>
      </x:c>
      <x:c r="H294" s="2" t="str">
        <x:v>AI 편집 초안</x:v>
      </x:c>
      <x:c r="I294" s="7" t="str">
        <x:v>통화안정·민영화와 사회정책</x:v>
      </x:c>
      <x:c r="J294" s="2"/>
      <x:c r="K294" s="2"/>
      <x:c r="L294" s="2" t="str">
        <x:v>https://en.wikipedia.org/w/index.php?search=Fernando%20Henrique%20Cardoso</x:v>
      </x:c>
      <x:c r="M294" s="2" t="str">
        <x:v>대표 공적 활동 이력; 시점별 변화 미반영</x:v>
      </x:c>
      <x:c r="N294" s="11"/>
      <x:c r="O294" s="11"/>
      <x:c r="P294" s="2" t="str">
        <x:v>미검토</x:v>
      </x:c>
      <x:c r="Q294" s="2"/>
      <x:c r="R294" s="10"/>
      <x:c r="S294" s="2" t="str">
        <x:v>공개 정책·저술 이력의 거친 편집 추정; OC-0.2 문항 채점 아님</x:v>
      </x:c>
    </x:row>
    <x:row r="295" ht="38" customHeight="1">
      <x:c r="A295" s="2" t="str">
        <x:v>F294</x:v>
      </x:c>
      <x:c r="B295" s="7" t="str">
        <x:v>루이스 이나시우 룰라 다 시우바</x:v>
      </x:c>
      <x:c r="C295" s="7" t="str">
        <x:v>Luiz Inacio Lula da Silva</x:v>
      </x:c>
      <x:c r="D295" s="2" t="str">
        <x:v>브라질</x:v>
      </x:c>
      <x:c r="E295" s="2" t="str">
        <x:v>정치인</x:v>
      </x:c>
      <x:c r="F295" s="11" t="n">
        <x:v>-50</x:v>
      </x:c>
      <x:c r="G295" s="11" t="n">
        <x:v>-20</x:v>
      </x:c>
      <x:c r="H295" s="2" t="str">
        <x:v>AI 편집 초안</x:v>
      </x:c>
      <x:c r="I295" s="7" t="str">
        <x:v>사회지원·국가개발과 민주적 제도</x:v>
      </x:c>
      <x:c r="J295" s="2"/>
      <x:c r="K295" s="2"/>
      <x:c r="L295" s="2" t="str">
        <x:v>https://en.wikipedia.org/w/index.php?search=Luiz%20Inacio%20Lula%20da%20Silva</x:v>
      </x:c>
      <x:c r="M295" s="2" t="str">
        <x:v>대표 공적 활동 이력; 시점별 변화 미반영</x:v>
      </x:c>
      <x:c r="N295" s="11"/>
      <x:c r="O295" s="11"/>
      <x:c r="P295" s="2" t="str">
        <x:v>미검토</x:v>
      </x:c>
      <x:c r="Q295" s="2"/>
      <x:c r="R295" s="10"/>
      <x:c r="S295" s="2" t="str">
        <x:v>공개 정책·저술 이력의 거친 편집 추정; OC-0.2 문항 채점 아님</x:v>
      </x:c>
    </x:row>
    <x:row r="296" ht="38" customHeight="1">
      <x:c r="A296" s="2" t="str">
        <x:v>F295</x:v>
      </x:c>
      <x:c r="B296" s="7" t="str">
        <x:v>지우마 호세프</x:v>
      </x:c>
      <x:c r="C296" s="7" t="str">
        <x:v>Dilma Rousseff</x:v>
      </x:c>
      <x:c r="D296" s="2" t="str">
        <x:v>브라질</x:v>
      </x:c>
      <x:c r="E296" s="2" t="str">
        <x:v>정치인</x:v>
      </x:c>
      <x:c r="F296" s="11" t="n">
        <x:v>-60</x:v>
      </x:c>
      <x:c r="G296" s="11" t="n">
        <x:v>-10</x:v>
      </x:c>
      <x:c r="H296" s="2" t="str">
        <x:v>AI 편집 초안</x:v>
      </x:c>
      <x:c r="I296" s="7" t="str">
        <x:v>공공투자·국가경제 개입</x:v>
      </x:c>
      <x:c r="J296" s="2"/>
      <x:c r="K296" s="2"/>
      <x:c r="L296" s="2" t="str">
        <x:v>https://en.wikipedia.org/w/index.php?search=Dilma%20Rousseff</x:v>
      </x:c>
      <x:c r="M296" s="2" t="str">
        <x:v>대표 공적 활동 이력; 시점별 변화 미반영</x:v>
      </x:c>
      <x:c r="N296" s="11"/>
      <x:c r="O296" s="11"/>
      <x:c r="P296" s="2" t="str">
        <x:v>미검토</x:v>
      </x:c>
      <x:c r="Q296" s="2"/>
      <x:c r="R296" s="10"/>
      <x:c r="S296" s="2" t="str">
        <x:v>공개 정책·저술 이력의 거친 편집 추정; OC-0.2 문항 채점 아님</x:v>
      </x:c>
    </x:row>
    <x:row r="297" ht="38" customHeight="1">
      <x:c r="A297" s="2" t="str">
        <x:v>F296</x:v>
      </x:c>
      <x:c r="B297" s="7" t="str">
        <x:v>자이르 보우소나루</x:v>
      </x:c>
      <x:c r="C297" s="7" t="str">
        <x:v>Jair Bolsonaro</x:v>
      </x:c>
      <x:c r="D297" s="2" t="str">
        <x:v>브라질</x:v>
      </x:c>
      <x:c r="E297" s="2" t="str">
        <x:v>정치인</x:v>
      </x:c>
      <x:c r="F297" s="11" t="n">
        <x:v>50</x:v>
      </x:c>
      <x:c r="G297" s="11" t="n">
        <x:v>80</x:v>
      </x:c>
      <x:c r="H297" s="2" t="str">
        <x:v>AI 편집 초안</x:v>
      </x:c>
      <x:c r="I297" s="7" t="str">
        <x:v>시장개혁과 강경 치안·사회 보수</x:v>
      </x:c>
      <x:c r="J297" s="2"/>
      <x:c r="K297" s="2"/>
      <x:c r="L297" s="2" t="str">
        <x:v>https://en.wikipedia.org/w/index.php?search=Jair%20Bolsonaro</x:v>
      </x:c>
      <x:c r="M297" s="2" t="str">
        <x:v>대표 공적 활동 이력; 시점별 변화 미반영</x:v>
      </x:c>
      <x:c r="N297" s="11"/>
      <x:c r="O297" s="11"/>
      <x:c r="P297" s="2" t="str">
        <x:v>미검토</x:v>
      </x:c>
      <x:c r="Q297" s="2"/>
      <x:c r="R297" s="10"/>
      <x:c r="S297" s="2" t="str">
        <x:v>공개 정책·저술 이력의 거친 편집 추정; OC-0.2 문항 채점 아님</x:v>
      </x:c>
    </x:row>
    <x:row r="298" ht="38" customHeight="1">
      <x:c r="A298" s="2" t="str">
        <x:v>F297</x:v>
      </x:c>
      <x:c r="B298" s="7" t="str">
        <x:v>후안 페론</x:v>
      </x:c>
      <x:c r="C298" s="7" t="str">
        <x:v>Juan Peron</x:v>
      </x:c>
      <x:c r="D298" s="2" t="str">
        <x:v>아르헨티나</x:v>
      </x:c>
      <x:c r="E298" s="2" t="str">
        <x:v>정치인</x:v>
      </x:c>
      <x:c r="F298" s="11" t="n">
        <x:v>-60</x:v>
      </x:c>
      <x:c r="G298" s="11" t="n">
        <x:v>70</x:v>
      </x:c>
      <x:c r="H298" s="2" t="str">
        <x:v>AI 편집 초안</x:v>
      </x:c>
      <x:c r="I298" s="7" t="str">
        <x:v>국가산업화·노동정책과 권력집중</x:v>
      </x:c>
      <x:c r="J298" s="2"/>
      <x:c r="K298" s="2"/>
      <x:c r="L298" s="2" t="str">
        <x:v>https://en.wikipedia.org/w/index.php?search=Juan%20Peron</x:v>
      </x:c>
      <x:c r="M298" s="2" t="str">
        <x:v>대표 공적 활동 이력; 시점별 변화 미반영</x:v>
      </x:c>
      <x:c r="N298" s="11"/>
      <x:c r="O298" s="11"/>
      <x:c r="P298" s="2" t="str">
        <x:v>미검토</x:v>
      </x:c>
      <x:c r="Q298" s="2"/>
      <x:c r="R298" s="10"/>
      <x:c r="S298" s="2" t="str">
        <x:v>공개 정책·저술 이력의 거친 편집 추정; OC-0.2 문항 채점 아님</x:v>
      </x:c>
    </x:row>
    <x:row r="299" ht="38" customHeight="1">
      <x:c r="A299" s="2" t="str">
        <x:v>F298</x:v>
      </x:c>
      <x:c r="B299" s="7" t="str">
        <x:v>에바 페론</x:v>
      </x:c>
      <x:c r="C299" s="7" t="str">
        <x:v>Eva Peron</x:v>
      </x:c>
      <x:c r="D299" s="2" t="str">
        <x:v>아르헨티나</x:v>
      </x:c>
      <x:c r="E299" s="2" t="str">
        <x:v>정치인</x:v>
      </x:c>
      <x:c r="F299" s="11" t="n">
        <x:v>-70</x:v>
      </x:c>
      <x:c r="G299" s="11" t="n">
        <x:v>50</x:v>
      </x:c>
      <x:c r="H299" s="2" t="str">
        <x:v>AI 편집 초안</x:v>
      </x:c>
      <x:c r="I299" s="7" t="str">
        <x:v>재분배·노동복지와 페론주의 국가</x:v>
      </x:c>
      <x:c r="J299" s="2"/>
      <x:c r="K299" s="2"/>
      <x:c r="L299" s="2" t="str">
        <x:v>https://en.wikipedia.org/w/index.php?search=Eva%20Peron</x:v>
      </x:c>
      <x:c r="M299" s="2" t="str">
        <x:v>대표 공적 활동 이력; 시점별 변화 미반영</x:v>
      </x:c>
      <x:c r="N299" s="11"/>
      <x:c r="O299" s="11"/>
      <x:c r="P299" s="2" t="str">
        <x:v>미검토</x:v>
      </x:c>
      <x:c r="Q299" s="2"/>
      <x:c r="R299" s="10"/>
      <x:c r="S299" s="2" t="str">
        <x:v>공개 정책·저술 이력의 거친 편집 추정; OC-0.2 문항 채점 아님</x:v>
      </x:c>
    </x:row>
    <x:row r="300" ht="38" customHeight="1">
      <x:c r="A300" s="2" t="str">
        <x:v>F299</x:v>
      </x:c>
      <x:c r="B300" s="7" t="str">
        <x:v>라울 알폰신</x:v>
      </x:c>
      <x:c r="C300" s="7" t="str">
        <x:v>Raul Alfonsin</x:v>
      </x:c>
      <x:c r="D300" s="2" t="str">
        <x:v>아르헨티나</x:v>
      </x:c>
      <x:c r="E300" s="2" t="str">
        <x:v>정치인</x:v>
      </x:c>
      <x:c r="F300" s="11" t="n">
        <x:v>-30</x:v>
      </x:c>
      <x:c r="G300" s="11" t="n">
        <x:v>-30</x:v>
      </x:c>
      <x:c r="H300" s="2" t="str">
        <x:v>AI 편집 초안</x:v>
      </x:c>
      <x:c r="I300" s="7" t="str">
        <x:v>혼합경제와 민주주의 복원</x:v>
      </x:c>
      <x:c r="J300" s="2"/>
      <x:c r="K300" s="2"/>
      <x:c r="L300" s="2" t="str">
        <x:v>https://en.wikipedia.org/w/index.php?search=Raul%20Alfonsin</x:v>
      </x:c>
      <x:c r="M300" s="2" t="str">
        <x:v>대표 공적 활동 이력; 시점별 변화 미반영</x:v>
      </x:c>
      <x:c r="N300" s="11"/>
      <x:c r="O300" s="11"/>
      <x:c r="P300" s="2" t="str">
        <x:v>미검토</x:v>
      </x:c>
      <x:c r="Q300" s="2"/>
      <x:c r="R300" s="10"/>
      <x:c r="S300" s="2" t="str">
        <x:v>공개 정책·저술 이력의 거친 편집 추정; OC-0.2 문항 채점 아님</x:v>
      </x:c>
    </x:row>
    <x:row r="301" ht="38" customHeight="1">
      <x:c r="A301" s="2" t="str">
        <x:v>F300</x:v>
      </x:c>
      <x:c r="B301" s="7" t="str">
        <x:v>카를로스 메넴</x:v>
      </x:c>
      <x:c r="C301" s="7" t="str">
        <x:v>Carlos Menem</x:v>
      </x:c>
      <x:c r="D301" s="2" t="str">
        <x:v>아르헨티나</x:v>
      </x:c>
      <x:c r="E301" s="2" t="str">
        <x:v>정치인</x:v>
      </x:c>
      <x:c r="F301" s="11" t="n">
        <x:v>70</x:v>
      </x:c>
      <x:c r="G301" s="11" t="n">
        <x:v>30</x:v>
      </x:c>
      <x:c r="H301" s="2" t="str">
        <x:v>AI 편집 초안</x:v>
      </x:c>
      <x:c r="I301" s="7" t="str">
        <x:v>민영화·경제자유화</x:v>
      </x:c>
      <x:c r="J301" s="2"/>
      <x:c r="K301" s="2"/>
      <x:c r="L301" s="2" t="str">
        <x:v>https://en.wikipedia.org/w/index.php?search=Carlos%20Menem</x:v>
      </x:c>
      <x:c r="M301" s="2" t="str">
        <x:v>대표 공적 활동 이력; 시점별 변화 미반영</x:v>
      </x:c>
      <x:c r="N301" s="11"/>
      <x:c r="O301" s="11"/>
      <x:c r="P301" s="2" t="str">
        <x:v>미검토</x:v>
      </x:c>
      <x:c r="Q301" s="2"/>
      <x:c r="R301" s="10"/>
      <x:c r="S301" s="2" t="str">
        <x:v>공개 정책·저술 이력의 거친 편집 추정; OC-0.2 문항 채점 아님</x:v>
      </x:c>
    </x:row>
    <x:row r="302" ht="38" customHeight="1">
      <x:c r="A302" s="2" t="str">
        <x:v>F301</x:v>
      </x:c>
      <x:c r="B302" s="7" t="str">
        <x:v>네스토르 키르치네르</x:v>
      </x:c>
      <x:c r="C302" s="7" t="str">
        <x:v>Nestor Kirchner</x:v>
      </x:c>
      <x:c r="D302" s="2" t="str">
        <x:v>아르헨티나</x:v>
      </x:c>
      <x:c r="E302" s="2" t="str">
        <x:v>정치인</x:v>
      </x:c>
      <x:c r="F302" s="11" t="n">
        <x:v>-60</x:v>
      </x:c>
      <x:c r="G302" s="11" t="n">
        <x:v>20</x:v>
      </x:c>
      <x:c r="H302" s="2" t="str">
        <x:v>AI 편집 초안</x:v>
      </x:c>
      <x:c r="I302" s="7" t="str">
        <x:v>국가개입·재분배</x:v>
      </x:c>
      <x:c r="J302" s="2"/>
      <x:c r="K302" s="2"/>
      <x:c r="L302" s="2" t="str">
        <x:v>https://en.wikipedia.org/w/index.php?search=Nestor%20Kirchner</x:v>
      </x:c>
      <x:c r="M302" s="2" t="str">
        <x:v>대표 공적 활동 이력; 시점별 변화 미반영</x:v>
      </x:c>
      <x:c r="N302" s="11"/>
      <x:c r="O302" s="11"/>
      <x:c r="P302" s="2" t="str">
        <x:v>미검토</x:v>
      </x:c>
      <x:c r="Q302" s="2"/>
      <x:c r="R302" s="10"/>
      <x:c r="S302" s="2" t="str">
        <x:v>공개 정책·저술 이력의 거친 편집 추정; OC-0.2 문항 채점 아님</x:v>
      </x:c>
    </x:row>
    <x:row r="303" ht="38" customHeight="1">
      <x:c r="A303" s="2" t="str">
        <x:v>F302</x:v>
      </x:c>
      <x:c r="B303" s="7" t="str">
        <x:v>크리스티나 페르난데스 데 키르치네르</x:v>
      </x:c>
      <x:c r="C303" s="7" t="str">
        <x:v>Cristina Fernandez de Kirchner</x:v>
      </x:c>
      <x:c r="D303" s="2" t="str">
        <x:v>아르헨티나</x:v>
      </x:c>
      <x:c r="E303" s="2" t="str">
        <x:v>정치인</x:v>
      </x:c>
      <x:c r="F303" s="11" t="n">
        <x:v>-70</x:v>
      </x:c>
      <x:c r="G303" s="11" t="n">
        <x:v>30</x:v>
      </x:c>
      <x:c r="H303" s="2" t="str">
        <x:v>AI 편집 초안</x:v>
      </x:c>
      <x:c r="I303" s="7" t="str">
        <x:v>국가기업·재분배와 행정권 강화</x:v>
      </x:c>
      <x:c r="J303" s="2"/>
      <x:c r="K303" s="2"/>
      <x:c r="L303" s="2" t="str">
        <x:v>https://en.wikipedia.org/w/index.php?search=Cristina%20Fernandez%20de%20Kirchner</x:v>
      </x:c>
      <x:c r="M303" s="2" t="str">
        <x:v>대표 공적 활동 이력; 시점별 변화 미반영</x:v>
      </x:c>
      <x:c r="N303" s="11"/>
      <x:c r="O303" s="11"/>
      <x:c r="P303" s="2" t="str">
        <x:v>미검토</x:v>
      </x:c>
      <x:c r="Q303" s="2"/>
      <x:c r="R303" s="10"/>
      <x:c r="S303" s="2" t="str">
        <x:v>공개 정책·저술 이력의 거친 편집 추정; OC-0.2 문항 채점 아님</x:v>
      </x:c>
    </x:row>
    <x:row r="304" ht="38" customHeight="1">
      <x:c r="A304" s="2" t="str">
        <x:v>F303</x:v>
      </x:c>
      <x:c r="B304" s="7" t="str">
        <x:v>마우리시오 마크리</x:v>
      </x:c>
      <x:c r="C304" s="7" t="str">
        <x:v>Mauricio Macri</x:v>
      </x:c>
      <x:c r="D304" s="2" t="str">
        <x:v>아르헨티나</x:v>
      </x:c>
      <x:c r="E304" s="2" t="str">
        <x:v>정치인</x:v>
      </x:c>
      <x:c r="F304" s="11" t="n">
        <x:v>60</x:v>
      </x:c>
      <x:c r="G304" s="11" t="n">
        <x:v>10</x:v>
      </x:c>
      <x:c r="H304" s="2" t="str">
        <x:v>AI 편집 초안</x:v>
      </x:c>
      <x:c r="I304" s="7" t="str">
        <x:v>시장개혁·재정정책</x:v>
      </x:c>
      <x:c r="J304" s="2"/>
      <x:c r="K304" s="2"/>
      <x:c r="L304" s="2" t="str">
        <x:v>https://en.wikipedia.org/w/index.php?search=Mauricio%20Macri</x:v>
      </x:c>
      <x:c r="M304" s="2" t="str">
        <x:v>대표 공적 활동 이력; 시점별 변화 미반영</x:v>
      </x:c>
      <x:c r="N304" s="11"/>
      <x:c r="O304" s="11"/>
      <x:c r="P304" s="2" t="str">
        <x:v>미검토</x:v>
      </x:c>
      <x:c r="Q304" s="2"/>
      <x:c r="R304" s="10"/>
      <x:c r="S304" s="2" t="str">
        <x:v>공개 정책·저술 이력의 거친 편집 추정; OC-0.2 문항 채점 아님</x:v>
      </x:c>
    </x:row>
    <x:row r="305" ht="38" customHeight="1">
      <x:c r="A305" s="2" t="str">
        <x:v>F304</x:v>
      </x:c>
      <x:c r="B305" s="7" t="str">
        <x:v>하비에르 밀레이</x:v>
      </x:c>
      <x:c r="C305" s="7" t="str">
        <x:v>Javier Milei</x:v>
      </x:c>
      <x:c r="D305" s="2" t="str">
        <x:v>아르헨티나</x:v>
      </x:c>
      <x:c r="E305" s="2" t="str">
        <x:v>정치인</x:v>
      </x:c>
      <x:c r="F305" s="11" t="n">
        <x:v>90</x:v>
      </x:c>
      <x:c r="G305" s="11" t="n">
        <x:v>30</x:v>
      </x:c>
      <x:c r="H305" s="2" t="str">
        <x:v>AI 편집 초안</x:v>
      </x:c>
      <x:c r="I305" s="7" t="str">
        <x:v>국가지출 축소·시장자유화와 질서정책</x:v>
      </x:c>
      <x:c r="J305" s="2"/>
      <x:c r="K305" s="2"/>
      <x:c r="L305" s="2" t="str">
        <x:v>https://en.wikipedia.org/w/index.php?search=Javier%20Milei</x:v>
      </x:c>
      <x:c r="M305" s="2" t="str">
        <x:v>대표 공적 활동 이력; 시점별 변화 미반영</x:v>
      </x:c>
      <x:c r="N305" s="11"/>
      <x:c r="O305" s="11"/>
      <x:c r="P305" s="2" t="str">
        <x:v>미검토</x:v>
      </x:c>
      <x:c r="Q305" s="2"/>
      <x:c r="R305" s="10"/>
      <x:c r="S305" s="2" t="str">
        <x:v>공개 정책·저술 이력의 거친 편집 추정; OC-0.2 문항 채점 아님</x:v>
      </x:c>
    </x:row>
    <x:row r="306" ht="38" customHeight="1">
      <x:c r="A306" s="2" t="str">
        <x:v>F305</x:v>
      </x:c>
      <x:c r="B306" s="7" t="str">
        <x:v>살바도르 아옌데</x:v>
      </x:c>
      <x:c r="C306" s="7" t="str">
        <x:v>Salvador Allende</x:v>
      </x:c>
      <x:c r="D306" s="2" t="str">
        <x:v>칠레</x:v>
      </x:c>
      <x:c r="E306" s="2" t="str">
        <x:v>정치인</x:v>
      </x:c>
      <x:c r="F306" s="11" t="n">
        <x:v>-90</x:v>
      </x:c>
      <x:c r="G306" s="11" t="n">
        <x:v>-20</x:v>
      </x:c>
      <x:c r="H306" s="2" t="str">
        <x:v>AI 편집 초안</x:v>
      </x:c>
      <x:c r="I306" s="7" t="str">
        <x:v>국유화·의회적 사회주의</x:v>
      </x:c>
      <x:c r="J306" s="2"/>
      <x:c r="K306" s="2"/>
      <x:c r="L306" s="2" t="str">
        <x:v>https://en.wikipedia.org/w/index.php?search=Salvador%20Allende</x:v>
      </x:c>
      <x:c r="M306" s="2" t="str">
        <x:v>대표 공적 활동 이력; 시점별 변화 미반영</x:v>
      </x:c>
      <x:c r="N306" s="11"/>
      <x:c r="O306" s="11"/>
      <x:c r="P306" s="2" t="str">
        <x:v>미검토</x:v>
      </x:c>
      <x:c r="Q306" s="2"/>
      <x:c r="R306" s="10"/>
      <x:c r="S306" s="2" t="str">
        <x:v>공개 정책·저술 이력의 거친 편집 추정; OC-0.2 문항 채점 아님</x:v>
      </x:c>
    </x:row>
    <x:row r="307" ht="38" customHeight="1">
      <x:c r="A307" s="2" t="str">
        <x:v>F306</x:v>
      </x:c>
      <x:c r="B307" s="7" t="str">
        <x:v>아우구스토 피노체트</x:v>
      </x:c>
      <x:c r="C307" s="7" t="str">
        <x:v>Augusto Pinochet</x:v>
      </x:c>
      <x:c r="D307" s="2" t="str">
        <x:v>칠레</x:v>
      </x:c>
      <x:c r="E307" s="2" t="str">
        <x:v>정치인</x:v>
      </x:c>
      <x:c r="F307" s="11" t="n">
        <x:v>80</x:v>
      </x:c>
      <x:c r="G307" s="11" t="n">
        <x:v>100</x:v>
      </x:c>
      <x:c r="H307" s="2" t="str">
        <x:v>AI 편집 초안</x:v>
      </x:c>
      <x:c r="I307" s="7" t="str">
        <x:v>시장자유화와 군사독재</x:v>
      </x:c>
      <x:c r="J307" s="2"/>
      <x:c r="K307" s="2"/>
      <x:c r="L307" s="2" t="str">
        <x:v>https://en.wikipedia.org/w/index.php?search=Augusto%20Pinochet</x:v>
      </x:c>
      <x:c r="M307" s="2" t="str">
        <x:v>대표 공적 활동 이력; 시점별 변화 미반영</x:v>
      </x:c>
      <x:c r="N307" s="11"/>
      <x:c r="O307" s="11"/>
      <x:c r="P307" s="2" t="str">
        <x:v>미검토</x:v>
      </x:c>
      <x:c r="Q307" s="2"/>
      <x:c r="R307" s="10"/>
      <x:c r="S307" s="2" t="str">
        <x:v>공개 정책·저술 이력의 거친 편집 추정; OC-0.2 문항 채점 아님</x:v>
      </x:c>
    </x:row>
    <x:row r="308" ht="38" customHeight="1">
      <x:c r="A308" s="2" t="str">
        <x:v>F307</x:v>
      </x:c>
      <x:c r="B308" s="7" t="str">
        <x:v>파트리시오 아일윈</x:v>
      </x:c>
      <x:c r="C308" s="7" t="str">
        <x:v>Patricio Aylwin</x:v>
      </x:c>
      <x:c r="D308" s="2" t="str">
        <x:v>칠레</x:v>
      </x:c>
      <x:c r="E308" s="2" t="str">
        <x:v>정치인</x:v>
      </x:c>
      <x:c r="F308" s="11" t="n">
        <x:v>10</x:v>
      </x:c>
      <x:c r="G308" s="11" t="n">
        <x:v>-20</x:v>
      </x:c>
      <x:c r="H308" s="2" t="str">
        <x:v>AI 편집 초안</x:v>
      </x:c>
      <x:c r="I308" s="7" t="str">
        <x:v>사회적 시장경제와 민주주의 복원</x:v>
      </x:c>
      <x:c r="J308" s="2"/>
      <x:c r="K308" s="2"/>
      <x:c r="L308" s="2" t="str">
        <x:v>https://en.wikipedia.org/w/index.php?search=Patricio%20Aylwin</x:v>
      </x:c>
      <x:c r="M308" s="2" t="str">
        <x:v>대표 공적 활동 이력; 시점별 변화 미반영</x:v>
      </x:c>
      <x:c r="N308" s="11"/>
      <x:c r="O308" s="11"/>
      <x:c r="P308" s="2" t="str">
        <x:v>미검토</x:v>
      </x:c>
      <x:c r="Q308" s="2"/>
      <x:c r="R308" s="10"/>
      <x:c r="S308" s="2" t="str">
        <x:v>공개 정책·저술 이력의 거친 편집 추정; OC-0.2 문항 채점 아님</x:v>
      </x:c>
    </x:row>
    <x:row r="309" ht="38" customHeight="1">
      <x:c r="A309" s="2" t="str">
        <x:v>F308</x:v>
      </x:c>
      <x:c r="B309" s="7" t="str">
        <x:v>미첼 바첼레트</x:v>
      </x:c>
      <x:c r="C309" s="7" t="str">
        <x:v>Michelle Bachelet</x:v>
      </x:c>
      <x:c r="D309" s="2" t="str">
        <x:v>칠레</x:v>
      </x:c>
      <x:c r="E309" s="2" t="str">
        <x:v>정치인</x:v>
      </x:c>
      <x:c r="F309" s="11" t="n">
        <x:v>-40</x:v>
      </x:c>
      <x:c r="G309" s="11" t="n">
        <x:v>-50</x:v>
      </x:c>
      <x:c r="H309" s="2" t="str">
        <x:v>AI 편집 초안</x:v>
      </x:c>
      <x:c r="I309" s="7" t="str">
        <x:v>사회정책·재분배와 시민권</x:v>
      </x:c>
      <x:c r="J309" s="2"/>
      <x:c r="K309" s="2"/>
      <x:c r="L309" s="2" t="str">
        <x:v>https://en.wikipedia.org/w/index.php?search=Michelle%20Bachelet</x:v>
      </x:c>
      <x:c r="M309" s="2" t="str">
        <x:v>대표 공적 활동 이력; 시점별 변화 미반영</x:v>
      </x:c>
      <x:c r="N309" s="11"/>
      <x:c r="O309" s="11"/>
      <x:c r="P309" s="2" t="str">
        <x:v>미검토</x:v>
      </x:c>
      <x:c r="Q309" s="2"/>
      <x:c r="R309" s="10"/>
      <x:c r="S309" s="2" t="str">
        <x:v>공개 정책·저술 이력의 거친 편집 추정; OC-0.2 문항 채점 아님</x:v>
      </x:c>
    </x:row>
    <x:row r="310" ht="38" customHeight="1">
      <x:c r="A310" s="2" t="str">
        <x:v>F309</x:v>
      </x:c>
      <x:c r="B310" s="7" t="str">
        <x:v>세바스티안 피녜라</x:v>
      </x:c>
      <x:c r="C310" s="7" t="str">
        <x:v>Sebastian Pinera</x:v>
      </x:c>
      <x:c r="D310" s="2" t="str">
        <x:v>칠레</x:v>
      </x:c>
      <x:c r="E310" s="2" t="str">
        <x:v>정치인</x:v>
      </x:c>
      <x:c r="F310" s="11" t="n">
        <x:v>50</x:v>
      </x:c>
      <x:c r="G310" s="11" t="n">
        <x:v>20</x:v>
      </x:c>
      <x:c r="H310" s="2" t="str">
        <x:v>AI 편집 초안</x:v>
      </x:c>
      <x:c r="I310" s="7" t="str">
        <x:v>시장경제와 제도적 보수</x:v>
      </x:c>
      <x:c r="J310" s="2"/>
      <x:c r="K310" s="2"/>
      <x:c r="L310" s="2" t="str">
        <x:v>https://en.wikipedia.org/w/index.php?search=Sebastian%20Pinera</x:v>
      </x:c>
      <x:c r="M310" s="2" t="str">
        <x:v>대표 공적 활동 이력; 시점별 변화 미반영</x:v>
      </x:c>
      <x:c r="N310" s="11"/>
      <x:c r="O310" s="11"/>
      <x:c r="P310" s="2" t="str">
        <x:v>미검토</x:v>
      </x:c>
      <x:c r="Q310" s="2"/>
      <x:c r="R310" s="10"/>
      <x:c r="S310" s="2" t="str">
        <x:v>공개 정책·저술 이력의 거친 편집 추정; OC-0.2 문항 채점 아님</x:v>
      </x:c>
    </x:row>
    <x:row r="311" ht="38" customHeight="1">
      <x:c r="A311" s="2" t="str">
        <x:v>F310</x:v>
      </x:c>
      <x:c r="B311" s="7" t="str">
        <x:v>가브리엘 보리치</x:v>
      </x:c>
      <x:c r="C311" s="7" t="str">
        <x:v>Gabriel Boric</x:v>
      </x:c>
      <x:c r="D311" s="2" t="str">
        <x:v>칠레</x:v>
      </x:c>
      <x:c r="E311" s="2" t="str">
        <x:v>정치인</x:v>
      </x:c>
      <x:c r="F311" s="11" t="n">
        <x:v>-60</x:v>
      </x:c>
      <x:c r="G311" s="11" t="n">
        <x:v>-60</x:v>
      </x:c>
      <x:c r="H311" s="2" t="str">
        <x:v>AI 편집 초안</x:v>
      </x:c>
      <x:c r="I311" s="7" t="str">
        <x:v>공공복지·재분배와 개인자유</x:v>
      </x:c>
      <x:c r="J311" s="2"/>
      <x:c r="K311" s="2"/>
      <x:c r="L311" s="2" t="str">
        <x:v>https://en.wikipedia.org/w/index.php?search=Gabriel%20Boric</x:v>
      </x:c>
      <x:c r="M311" s="2" t="str">
        <x:v>대표 공적 활동 이력; 시점별 변화 미반영</x:v>
      </x:c>
      <x:c r="N311" s="11"/>
      <x:c r="O311" s="11"/>
      <x:c r="P311" s="2" t="str">
        <x:v>미검토</x:v>
      </x:c>
      <x:c r="Q311" s="2"/>
      <x:c r="R311" s="10"/>
      <x:c r="S311" s="2" t="str">
        <x:v>공개 정책·저술 이력의 거친 편집 추정; OC-0.2 문항 채점 아님</x:v>
      </x:c>
    </x:row>
    <x:row r="312" ht="38" customHeight="1">
      <x:c r="A312" s="2" t="str">
        <x:v>F311</x:v>
      </x:c>
      <x:c r="B312" s="7" t="str">
        <x:v>피델 카스트로</x:v>
      </x:c>
      <x:c r="C312" s="7" t="str">
        <x:v>Fidel Castro</x:v>
      </x:c>
      <x:c r="D312" s="2" t="str">
        <x:v>쿠바</x:v>
      </x:c>
      <x:c r="E312" s="2" t="str">
        <x:v>정치인</x:v>
      </x:c>
      <x:c r="F312" s="11" t="n">
        <x:v>-100</x:v>
      </x:c>
      <x:c r="G312" s="11" t="n">
        <x:v>90</x:v>
      </x:c>
      <x:c r="H312" s="2" t="str">
        <x:v>AI 편집 초안</x:v>
      </x:c>
      <x:c r="I312" s="7" t="str">
        <x:v>국유화·계획경제와 일당통치</x:v>
      </x:c>
      <x:c r="J312" s="2"/>
      <x:c r="K312" s="2"/>
      <x:c r="L312" s="2" t="str">
        <x:v>https://en.wikipedia.org/w/index.php?search=Fidel%20Castro</x:v>
      </x:c>
      <x:c r="M312" s="2" t="str">
        <x:v>대표 공적 활동 이력; 시점별 변화 미반영</x:v>
      </x:c>
      <x:c r="N312" s="11"/>
      <x:c r="O312" s="11"/>
      <x:c r="P312" s="2" t="str">
        <x:v>미검토</x:v>
      </x:c>
      <x:c r="Q312" s="2"/>
      <x:c r="R312" s="10"/>
      <x:c r="S312" s="2" t="str">
        <x:v>공개 정책·저술 이력의 거친 편집 추정; OC-0.2 문항 채점 아님</x:v>
      </x:c>
    </x:row>
    <x:row r="313" ht="38" customHeight="1">
      <x:c r="A313" s="2" t="str">
        <x:v>F312</x:v>
      </x:c>
      <x:c r="B313" s="7" t="str">
        <x:v>라울 카스트로</x:v>
      </x:c>
      <x:c r="C313" s="7" t="str">
        <x:v>Raul Castro</x:v>
      </x:c>
      <x:c r="D313" s="2" t="str">
        <x:v>쿠바</x:v>
      </x:c>
      <x:c r="E313" s="2" t="str">
        <x:v>정치인</x:v>
      </x:c>
      <x:c r="F313" s="11" t="n">
        <x:v>-80</x:v>
      </x:c>
      <x:c r="G313" s="11" t="n">
        <x:v>90</x:v>
      </x:c>
      <x:c r="H313" s="2" t="str">
        <x:v>AI 편집 초안</x:v>
      </x:c>
      <x:c r="I313" s="7" t="str">
        <x:v>제한적 시장개혁·일당통치</x:v>
      </x:c>
      <x:c r="J313" s="2"/>
      <x:c r="K313" s="2"/>
      <x:c r="L313" s="2" t="str">
        <x:v>https://en.wikipedia.org/w/index.php?search=Raul%20Castro</x:v>
      </x:c>
      <x:c r="M313" s="2" t="str">
        <x:v>대표 공적 활동 이력; 시점별 변화 미반영</x:v>
      </x:c>
      <x:c r="N313" s="11"/>
      <x:c r="O313" s="11"/>
      <x:c r="P313" s="2" t="str">
        <x:v>미검토</x:v>
      </x:c>
      <x:c r="Q313" s="2"/>
      <x:c r="R313" s="10"/>
      <x:c r="S313" s="2" t="str">
        <x:v>공개 정책·저술 이력의 거친 편집 추정; OC-0.2 문항 채점 아님</x:v>
      </x:c>
    </x:row>
    <x:row r="314" ht="38" customHeight="1">
      <x:c r="A314" s="2" t="str">
        <x:v>F313</x:v>
      </x:c>
      <x:c r="B314" s="7" t="str">
        <x:v>미겔 디아스카넬</x:v>
      </x:c>
      <x:c r="C314" s="7" t="str">
        <x:v>Miguel Diaz-Canel</x:v>
      </x:c>
      <x:c r="D314" s="2" t="str">
        <x:v>쿠바</x:v>
      </x:c>
      <x:c r="E314" s="2" t="str">
        <x:v>정치인</x:v>
      </x:c>
      <x:c r="F314" s="11" t="n">
        <x:v>-80</x:v>
      </x:c>
      <x:c r="G314" s="11" t="n">
        <x:v>90</x:v>
      </x:c>
      <x:c r="H314" s="2" t="str">
        <x:v>AI 편집 초안</x:v>
      </x:c>
      <x:c r="I314" s="7" t="str">
        <x:v>사회주의 국가경제·일당체제</x:v>
      </x:c>
      <x:c r="J314" s="2"/>
      <x:c r="K314" s="2"/>
      <x:c r="L314" s="2" t="str">
        <x:v>https://en.wikipedia.org/w/index.php?search=Miguel%20Diaz-Canel</x:v>
      </x:c>
      <x:c r="M314" s="2" t="str">
        <x:v>대표 공적 활동 이력; 시점별 변화 미반영</x:v>
      </x:c>
      <x:c r="N314" s="11"/>
      <x:c r="O314" s="11"/>
      <x:c r="P314" s="2" t="str">
        <x:v>미검토</x:v>
      </x:c>
      <x:c r="Q314" s="2"/>
      <x:c r="R314" s="10"/>
      <x:c r="S314" s="2" t="str">
        <x:v>공개 정책·저술 이력의 거친 편집 추정; OC-0.2 문항 채점 아님</x:v>
      </x:c>
    </x:row>
    <x:row r="315" ht="38" customHeight="1">
      <x:c r="A315" s="2" t="str">
        <x:v>F314</x:v>
      </x:c>
      <x:c r="B315" s="7" t="str">
        <x:v>체 게바라</x:v>
      </x:c>
      <x:c r="C315" s="7" t="str">
        <x:v>Che Guevara</x:v>
      </x:c>
      <x:c r="D315" s="2" t="str">
        <x:v>아르헨티나/쿠바</x:v>
      </x:c>
      <x:c r="E315" s="2" t="str">
        <x:v>정치인</x:v>
      </x:c>
      <x:c r="F315" s="11" t="n">
        <x:v>-100</x:v>
      </x:c>
      <x:c r="G315" s="11" t="n">
        <x:v>80</x:v>
      </x:c>
      <x:c r="H315" s="2" t="str">
        <x:v>AI 편집 초안</x:v>
      </x:c>
      <x:c r="I315" s="7" t="str">
        <x:v>혁명적 사회주의·중앙계획</x:v>
      </x:c>
      <x:c r="J315" s="2"/>
      <x:c r="K315" s="2"/>
      <x:c r="L315" s="2" t="str">
        <x:v>https://en.wikipedia.org/w/index.php?search=Che%20Guevara</x:v>
      </x:c>
      <x:c r="M315" s="2" t="str">
        <x:v>대표 공적 활동 이력; 시점별 변화 미반영</x:v>
      </x:c>
      <x:c r="N315" s="11"/>
      <x:c r="O315" s="11"/>
      <x:c r="P315" s="2" t="str">
        <x:v>미검토</x:v>
      </x:c>
      <x:c r="Q315" s="2"/>
      <x:c r="R315" s="10"/>
      <x:c r="S315" s="2" t="str">
        <x:v>공개 정책·저술 이력의 거친 편집 추정; OC-0.2 문항 채점 아님</x:v>
      </x:c>
    </x:row>
    <x:row r="316" ht="38" customHeight="1">
      <x:c r="A316" s="2" t="str">
        <x:v>F315</x:v>
      </x:c>
      <x:c r="B316" s="7" t="str">
        <x:v>우고 차베스</x:v>
      </x:c>
      <x:c r="C316" s="7" t="str">
        <x:v>Hugo Chavez</x:v>
      </x:c>
      <x:c r="D316" s="2" t="str">
        <x:v>베네수엘라</x:v>
      </x:c>
      <x:c r="E316" s="2" t="str">
        <x:v>정치인</x:v>
      </x:c>
      <x:c r="F316" s="11" t="n">
        <x:v>-80</x:v>
      </x:c>
      <x:c r="G316" s="11" t="n">
        <x:v>70</x:v>
      </x:c>
      <x:c r="H316" s="2" t="str">
        <x:v>AI 편집 초안</x:v>
      </x:c>
      <x:c r="I316" s="7" t="str">
        <x:v>국유화·재분배와 권력집중</x:v>
      </x:c>
      <x:c r="J316" s="2"/>
      <x:c r="K316" s="2"/>
      <x:c r="L316" s="2" t="str">
        <x:v>https://en.wikipedia.org/w/index.php?search=Hugo%20Chavez</x:v>
      </x:c>
      <x:c r="M316" s="2" t="str">
        <x:v>대표 공적 활동 이력; 시점별 변화 미반영</x:v>
      </x:c>
      <x:c r="N316" s="11"/>
      <x:c r="O316" s="11"/>
      <x:c r="P316" s="2" t="str">
        <x:v>미검토</x:v>
      </x:c>
      <x:c r="Q316" s="2"/>
      <x:c r="R316" s="10"/>
      <x:c r="S316" s="2" t="str">
        <x:v>공개 정책·저술 이력의 거친 편집 추정; OC-0.2 문항 채점 아님</x:v>
      </x:c>
    </x:row>
    <x:row r="317" ht="38" customHeight="1">
      <x:c r="A317" s="2" t="str">
        <x:v>F316</x:v>
      </x:c>
      <x:c r="B317" s="7" t="str">
        <x:v>니콜라스 마두로</x:v>
      </x:c>
      <x:c r="C317" s="7" t="str">
        <x:v>Nicolas Maduro</x:v>
      </x:c>
      <x:c r="D317" s="2" t="str">
        <x:v>베네수엘라</x:v>
      </x:c>
      <x:c r="E317" s="2" t="str">
        <x:v>정치인</x:v>
      </x:c>
      <x:c r="F317" s="11" t="n">
        <x:v>-90</x:v>
      </x:c>
      <x:c r="G317" s="11" t="n">
        <x:v>90</x:v>
      </x:c>
      <x:c r="H317" s="2" t="str">
        <x:v>AI 편집 초안</x:v>
      </x:c>
      <x:c r="I317" s="7" t="str">
        <x:v>국가통제경제·권력집중</x:v>
      </x:c>
      <x:c r="J317" s="2"/>
      <x:c r="K317" s="2"/>
      <x:c r="L317" s="2" t="str">
        <x:v>https://en.wikipedia.org/w/index.php?search=Nicolas%20Maduro</x:v>
      </x:c>
      <x:c r="M317" s="2" t="str">
        <x:v>대표 공적 활동 이력; 시점별 변화 미반영</x:v>
      </x:c>
      <x:c r="N317" s="11"/>
      <x:c r="O317" s="11"/>
      <x:c r="P317" s="2" t="str">
        <x:v>미검토</x:v>
      </x:c>
      <x:c r="Q317" s="2"/>
      <x:c r="R317" s="10"/>
      <x:c r="S317" s="2" t="str">
        <x:v>공개 정책·저술 이력의 거친 편집 추정; OC-0.2 문항 채점 아님</x:v>
      </x:c>
    </x:row>
    <x:row r="318" ht="38" customHeight="1">
      <x:c r="A318" s="2" t="str">
        <x:v>F317</x:v>
      </x:c>
      <x:c r="B318" s="7" t="str">
        <x:v>로물로 베탕쿠르</x:v>
      </x:c>
      <x:c r="C318" s="7" t="str">
        <x:v>Romulo Betancourt</x:v>
      </x:c>
      <x:c r="D318" s="2" t="str">
        <x:v>베네수엘라</x:v>
      </x:c>
      <x:c r="E318" s="2" t="str">
        <x:v>정치인</x:v>
      </x:c>
      <x:c r="F318" s="11" t="n">
        <x:v>-40</x:v>
      </x:c>
      <x:c r="G318" s="11" t="n">
        <x:v>-10</x:v>
      </x:c>
      <x:c r="H318" s="2" t="str">
        <x:v>AI 편집 초안</x:v>
      </x:c>
      <x:c r="I318" s="7" t="str">
        <x:v>사회민주주의·민주적 국가건설</x:v>
      </x:c>
      <x:c r="J318" s="2"/>
      <x:c r="K318" s="2"/>
      <x:c r="L318" s="2" t="str">
        <x:v>https://en.wikipedia.org/w/index.php?search=Romulo%20Betancourt</x:v>
      </x:c>
      <x:c r="M318" s="2" t="str">
        <x:v>대표 공적 활동 이력; 시점별 변화 미반영</x:v>
      </x:c>
      <x:c r="N318" s="11"/>
      <x:c r="O318" s="11"/>
      <x:c r="P318" s="2" t="str">
        <x:v>미검토</x:v>
      </x:c>
      <x:c r="Q318" s="2"/>
      <x:c r="R318" s="10"/>
      <x:c r="S318" s="2" t="str">
        <x:v>공개 정책·저술 이력의 거친 편집 추정; OC-0.2 문항 채점 아님</x:v>
      </x:c>
    </x:row>
    <x:row r="319" ht="38" customHeight="1">
      <x:c r="A319" s="2" t="str">
        <x:v>F318</x:v>
      </x:c>
      <x:c r="B319" s="7" t="str">
        <x:v>카를로스 안드레스 페레스</x:v>
      </x:c>
      <x:c r="C319" s="7" t="str">
        <x:v>Carlos Andres Perez</x:v>
      </x:c>
      <x:c r="D319" s="2" t="str">
        <x:v>베네수엘라</x:v>
      </x:c>
      <x:c r="E319" s="2" t="str">
        <x:v>정치인</x:v>
      </x:c>
      <x:c r="F319" s="11" t="n">
        <x:v>-10</x:v>
      </x:c>
      <x:c r="G319" s="11" t="n">
        <x:v>30</x:v>
      </x:c>
      <x:c r="H319" s="2" t="str">
        <x:v>AI 편집 초안</x:v>
      </x:c>
      <x:c r="I319" s="7" t="str">
        <x:v>시기별 국유화·시장개혁 혼합</x:v>
      </x:c>
      <x:c r="J319" s="2"/>
      <x:c r="K319" s="2"/>
      <x:c r="L319" s="2" t="str">
        <x:v>https://en.wikipedia.org/w/index.php?search=Carlos%20Andres%20Perez</x:v>
      </x:c>
      <x:c r="M319" s="2" t="str">
        <x:v>대표 공적 활동 이력; 시점별 변화 미반영</x:v>
      </x:c>
      <x:c r="N319" s="11"/>
      <x:c r="O319" s="11"/>
      <x:c r="P319" s="2" t="str">
        <x:v>미검토</x:v>
      </x:c>
      <x:c r="Q319" s="2"/>
      <x:c r="R319" s="10"/>
      <x:c r="S319" s="2" t="str">
        <x:v>공개 정책·저술 이력의 거친 편집 추정; OC-0.2 문항 채점 아님</x:v>
      </x:c>
    </x:row>
    <x:row r="320" ht="38" customHeight="1">
      <x:c r="A320" s="2" t="str">
        <x:v>F319</x:v>
      </x:c>
      <x:c r="B320" s="7" t="str">
        <x:v>알바로 우리베</x:v>
      </x:c>
      <x:c r="C320" s="7" t="str">
        <x:v>Alvaro Uribe</x:v>
      </x:c>
      <x:c r="D320" s="2" t="str">
        <x:v>콜롬비아</x:v>
      </x:c>
      <x:c r="E320" s="2" t="str">
        <x:v>정치인</x:v>
      </x:c>
      <x:c r="F320" s="11" t="n">
        <x:v>50</x:v>
      </x:c>
      <x:c r="G320" s="11" t="n">
        <x:v>70</x:v>
      </x:c>
      <x:c r="H320" s="2" t="str">
        <x:v>AI 편집 초안</x:v>
      </x:c>
      <x:c r="I320" s="7" t="str">
        <x:v>시장경제와 강경 안보정책</x:v>
      </x:c>
      <x:c r="J320" s="2"/>
      <x:c r="K320" s="2"/>
      <x:c r="L320" s="2" t="str">
        <x:v>https://en.wikipedia.org/w/index.php?search=Alvaro%20Uribe</x:v>
      </x:c>
      <x:c r="M320" s="2" t="str">
        <x:v>대표 공적 활동 이력; 시점별 변화 미반영</x:v>
      </x:c>
      <x:c r="N320" s="11"/>
      <x:c r="O320" s="11"/>
      <x:c r="P320" s="2" t="str">
        <x:v>미검토</x:v>
      </x:c>
      <x:c r="Q320" s="2"/>
      <x:c r="R320" s="10"/>
      <x:c r="S320" s="2" t="str">
        <x:v>공개 정책·저술 이력의 거친 편집 추정; OC-0.2 문항 채점 아님</x:v>
      </x:c>
    </x:row>
    <x:row r="321" ht="38" customHeight="1">
      <x:c r="A321" s="2" t="str">
        <x:v>F320</x:v>
      </x:c>
      <x:c r="B321" s="7" t="str">
        <x:v>후안 마누엘 산토스</x:v>
      </x:c>
      <x:c r="C321" s="7" t="str">
        <x:v>Juan Manuel Santos</x:v>
      </x:c>
      <x:c r="D321" s="2" t="str">
        <x:v>콜롬비아</x:v>
      </x:c>
      <x:c r="E321" s="2" t="str">
        <x:v>정치인</x:v>
      </x:c>
      <x:c r="F321" s="11" t="n">
        <x:v>30</x:v>
      </x:c>
      <x:c r="G321" s="11" t="n">
        <x:v>-10</x:v>
      </x:c>
      <x:c r="H321" s="2" t="str">
        <x:v>AI 편집 초안</x:v>
      </x:c>
      <x:c r="I321" s="7" t="str">
        <x:v>시장경제와 평화협상</x:v>
      </x:c>
      <x:c r="J321" s="2"/>
      <x:c r="K321" s="2"/>
      <x:c r="L321" s="2" t="str">
        <x:v>https://en.wikipedia.org/w/index.php?search=Juan%20Manuel%20Santos</x:v>
      </x:c>
      <x:c r="M321" s="2" t="str">
        <x:v>대표 공적 활동 이력; 시점별 변화 미반영</x:v>
      </x:c>
      <x:c r="N321" s="11"/>
      <x:c r="O321" s="11"/>
      <x:c r="P321" s="2" t="str">
        <x:v>미검토</x:v>
      </x:c>
      <x:c r="Q321" s="2"/>
      <x:c r="R321" s="10"/>
      <x:c r="S321" s="2" t="str">
        <x:v>공개 정책·저술 이력의 거친 편집 추정; OC-0.2 문항 채점 아님</x:v>
      </x:c>
    </x:row>
    <x:row r="322" ht="38" customHeight="1">
      <x:c r="A322" s="2" t="str">
        <x:v>F321</x:v>
      </x:c>
      <x:c r="B322" s="7" t="str">
        <x:v>구스타보 페트로</x:v>
      </x:c>
      <x:c r="C322" s="7" t="str">
        <x:v>Gustavo Petro</x:v>
      </x:c>
      <x:c r="D322" s="2" t="str">
        <x:v>콜롬비아</x:v>
      </x:c>
      <x:c r="E322" s="2" t="str">
        <x:v>정치인</x:v>
      </x:c>
      <x:c r="F322" s="11" t="n">
        <x:v>-60</x:v>
      </x:c>
      <x:c r="G322" s="11" t="n">
        <x:v>-40</x:v>
      </x:c>
      <x:c r="H322" s="2" t="str">
        <x:v>AI 편집 초안</x:v>
      </x:c>
      <x:c r="I322" s="7" t="str">
        <x:v>재분배·에너지 전환과 사회개혁</x:v>
      </x:c>
      <x:c r="J322" s="2"/>
      <x:c r="K322" s="2"/>
      <x:c r="L322" s="2" t="str">
        <x:v>https://en.wikipedia.org/w/index.php?search=Gustavo%20Petro</x:v>
      </x:c>
      <x:c r="M322" s="2" t="str">
        <x:v>대표 공적 활동 이력; 시점별 변화 미반영</x:v>
      </x:c>
      <x:c r="N322" s="11"/>
      <x:c r="O322" s="11"/>
      <x:c r="P322" s="2" t="str">
        <x:v>미검토</x:v>
      </x:c>
      <x:c r="Q322" s="2"/>
      <x:c r="R322" s="10"/>
      <x:c r="S322" s="2" t="str">
        <x:v>공개 정책·저술 이력의 거친 편집 추정; OC-0.2 문항 채점 아님</x:v>
      </x:c>
    </x:row>
    <x:row r="323" ht="38" customHeight="1">
      <x:c r="A323" s="2" t="str">
        <x:v>F322</x:v>
      </x:c>
      <x:c r="B323" s="7" t="str">
        <x:v>이반 두케</x:v>
      </x:c>
      <x:c r="C323" s="7" t="str">
        <x:v>Ivan Duque</x:v>
      </x:c>
      <x:c r="D323" s="2" t="str">
        <x:v>콜롬비아</x:v>
      </x:c>
      <x:c r="E323" s="2" t="str">
        <x:v>정치인</x:v>
      </x:c>
      <x:c r="F323" s="11" t="n">
        <x:v>50</x:v>
      </x:c>
      <x:c r="G323" s="11" t="n">
        <x:v>40</x:v>
      </x:c>
      <x:c r="H323" s="2" t="str">
        <x:v>AI 편집 초안</x:v>
      </x:c>
      <x:c r="I323" s="7" t="str">
        <x:v>시장경제와 보수적 안보정책</x:v>
      </x:c>
      <x:c r="J323" s="2"/>
      <x:c r="K323" s="2"/>
      <x:c r="L323" s="2" t="str">
        <x:v>https://en.wikipedia.org/w/index.php?search=Ivan%20Duque</x:v>
      </x:c>
      <x:c r="M323" s="2" t="str">
        <x:v>대표 공적 활동 이력; 시점별 변화 미반영</x:v>
      </x:c>
      <x:c r="N323" s="11"/>
      <x:c r="O323" s="11"/>
      <x:c r="P323" s="2" t="str">
        <x:v>미검토</x:v>
      </x:c>
      <x:c r="Q323" s="2"/>
      <x:c r="R323" s="10"/>
      <x:c r="S323" s="2" t="str">
        <x:v>공개 정책·저술 이력의 거친 편집 추정; OC-0.2 문항 채점 아님</x:v>
      </x:c>
    </x:row>
    <x:row r="324" ht="38" customHeight="1">
      <x:c r="A324" s="2" t="str">
        <x:v>F323</x:v>
      </x:c>
      <x:c r="B324" s="7" t="str">
        <x:v>라파엘 코레아</x:v>
      </x:c>
      <x:c r="C324" s="7" t="str">
        <x:v>Rafael Correa</x:v>
      </x:c>
      <x:c r="D324" s="2" t="str">
        <x:v>에콰도르</x:v>
      </x:c>
      <x:c r="E324" s="2" t="str">
        <x:v>정치인</x:v>
      </x:c>
      <x:c r="F324" s="11" t="n">
        <x:v>-70</x:v>
      </x:c>
      <x:c r="G324" s="11" t="n">
        <x:v>50</x:v>
      </x:c>
      <x:c r="H324" s="2" t="str">
        <x:v>AI 편집 초안</x:v>
      </x:c>
      <x:c r="I324" s="7" t="str">
        <x:v>국가투자·재분배와 행정권 강화</x:v>
      </x:c>
      <x:c r="J324" s="2"/>
      <x:c r="K324" s="2"/>
      <x:c r="L324" s="2" t="str">
        <x:v>https://en.wikipedia.org/w/index.php?search=Rafael%20Correa</x:v>
      </x:c>
      <x:c r="M324" s="2" t="str">
        <x:v>대표 공적 활동 이력; 시점별 변화 미반영</x:v>
      </x:c>
      <x:c r="N324" s="11"/>
      <x:c r="O324" s="11"/>
      <x:c r="P324" s="2" t="str">
        <x:v>미검토</x:v>
      </x:c>
      <x:c r="Q324" s="2"/>
      <x:c r="R324" s="10"/>
      <x:c r="S324" s="2" t="str">
        <x:v>공개 정책·저술 이력의 거친 편집 추정; OC-0.2 문항 채점 아님</x:v>
      </x:c>
    </x:row>
    <x:row r="325" ht="38" customHeight="1">
      <x:c r="A325" s="2" t="str">
        <x:v>F324</x:v>
      </x:c>
      <x:c r="B325" s="7" t="str">
        <x:v>팀 드레이퍼</x:v>
      </x:c>
      <x:c r="C325" s="7" t="str">
        <x:v>Tim Draper</x:v>
      </x:c>
      <x:c r="D325" s="2" t="str">
        <x:v>미국</x:v>
      </x:c>
      <x:c r="E325" s="2" t="str">
        <x:v>기업/사업가</x:v>
      </x:c>
      <x:c r="F325" s="11" t="n">
        <x:v>90</x:v>
      </x:c>
      <x:c r="G325" s="11" t="n">
        <x:v>-60</x:v>
      </x:c>
      <x:c r="H325" s="2" t="str">
        <x:v>AI 편집 초안</x:v>
      </x:c>
      <x:c r="I325" s="7" t="str">
        <x:v>시장혁신·작은정부와 분권적 제도</x:v>
      </x:c>
      <x:c r="J325" s="2"/>
      <x:c r="K325" s="2"/>
      <x:c r="L325" s="2" t="str">
        <x:v>https://en.wikipedia.org/w/index.php?search=Tim%20Draper</x:v>
      </x:c>
      <x:c r="M325" s="2" t="str">
        <x:v>대표 공적 활동 이력; 시점별 변화 미반영</x:v>
      </x:c>
      <x:c r="N325" s="11"/>
      <x:c r="O325" s="11"/>
      <x:c r="P325" s="2" t="str">
        <x:v>미검토</x:v>
      </x:c>
      <x:c r="Q325" s="2"/>
      <x:c r="R325" s="10"/>
      <x:c r="S325" s="2" t="str">
        <x:v>공개 정책·저술 이력의 거친 편집 추정; OC-0.2 문항 채점 아님</x:v>
      </x:c>
    </x:row>
    <x:row r="326" ht="38" customHeight="1">
      <x:c r="A326" s="2" t="str">
        <x:v>F325</x:v>
      </x:c>
      <x:c r="B326" s="7" t="str">
        <x:v>패트릭 번</x:v>
      </x:c>
      <x:c r="C326" s="7" t="str">
        <x:v>Patrick M. Byrne</x:v>
      </x:c>
      <x:c r="D326" s="2" t="str">
        <x:v>미국</x:v>
      </x:c>
      <x:c r="E326" s="2" t="str">
        <x:v>기업/사업가</x:v>
      </x:c>
      <x:c r="F326" s="11" t="n">
        <x:v>90</x:v>
      </x:c>
      <x:c r="G326" s="11" t="n">
        <x:v>-30</x:v>
      </x:c>
      <x:c r="H326" s="2" t="str">
        <x:v>AI 편집 초안</x:v>
      </x:c>
      <x:c r="I326" s="7" t="str">
        <x:v>자유시장·자유지상주의적 공개 정치활동</x:v>
      </x:c>
      <x:c r="J326" s="2"/>
      <x:c r="K326" s="2"/>
      <x:c r="L326" s="2" t="str">
        <x:v>https://en.wikipedia.org/w/index.php?search=Patrick%20M.%20Byrne</x:v>
      </x:c>
      <x:c r="M326" s="2" t="str">
        <x:v>대표 공적 활동 이력; 시점별 변화 미반영</x:v>
      </x:c>
      <x:c r="N326" s="11"/>
      <x:c r="O326" s="11"/>
      <x:c r="P326" s="2" t="str">
        <x:v>미검토</x:v>
      </x:c>
      <x:c r="Q326" s="2"/>
      <x:c r="R326" s="10"/>
      <x:c r="S326" s="2" t="str">
        <x:v>공개 정책·저술 이력의 거친 편집 추정; OC-0.2 문항 채점 아님</x:v>
      </x:c>
    </x:row>
    <x:row r="327" ht="38" customHeight="1">
      <x:c r="A327" s="2" t="str">
        <x:v>F326</x:v>
      </x:c>
      <x:c r="B327" s="7" t="str">
        <x:v>에보 모랄레스</x:v>
      </x:c>
      <x:c r="C327" s="7" t="str">
        <x:v>Evo Morales</x:v>
      </x:c>
      <x:c r="D327" s="2" t="str">
        <x:v>볼리비아</x:v>
      </x:c>
      <x:c r="E327" s="2" t="str">
        <x:v>정치인</x:v>
      </x:c>
      <x:c r="F327" s="11" t="n">
        <x:v>-80</x:v>
      </x:c>
      <x:c r="G327" s="11" t="n">
        <x:v>40</x:v>
      </x:c>
      <x:c r="H327" s="2" t="str">
        <x:v>AI 편집 초안</x:v>
      </x:c>
      <x:c r="I327" s="7" t="str">
        <x:v>자원국유화·재분배</x:v>
      </x:c>
      <x:c r="J327" s="2"/>
      <x:c r="K327" s="2"/>
      <x:c r="L327" s="2" t="str">
        <x:v>https://en.wikipedia.org/w/index.php?search=Evo%20Morales</x:v>
      </x:c>
      <x:c r="M327" s="2" t="str">
        <x:v>대표 공적 활동 이력; 시점별 변화 미반영</x:v>
      </x:c>
      <x:c r="N327" s="11"/>
      <x:c r="O327" s="11"/>
      <x:c r="P327" s="2" t="str">
        <x:v>미검토</x:v>
      </x:c>
      <x:c r="Q327" s="2"/>
      <x:c r="R327" s="10"/>
      <x:c r="S327" s="2" t="str">
        <x:v>공개 정책·저술 이력의 거친 편집 추정; OC-0.2 문항 채점 아님</x:v>
      </x:c>
    </x:row>
    <x:row r="328" ht="38" customHeight="1">
      <x:c r="A328" s="2" t="str">
        <x:v>F327</x:v>
      </x:c>
      <x:c r="B328" s="7" t="str">
        <x:v>호세 무히카</x:v>
      </x:c>
      <x:c r="C328" s="7" t="str">
        <x:v>Jose Mujica</x:v>
      </x:c>
      <x:c r="D328" s="2" t="str">
        <x:v>우루과이</x:v>
      </x:c>
      <x:c r="E328" s="2" t="str">
        <x:v>정치인</x:v>
      </x:c>
      <x:c r="F328" s="11" t="n">
        <x:v>-50</x:v>
      </x:c>
      <x:c r="G328" s="11" t="n">
        <x:v>-70</x:v>
      </x:c>
      <x:c r="H328" s="2" t="str">
        <x:v>AI 편집 초안</x:v>
      </x:c>
      <x:c r="I328" s="7" t="str">
        <x:v>사회정책·공공역할과 개인자유</x:v>
      </x:c>
      <x:c r="J328" s="2"/>
      <x:c r="K328" s="2"/>
      <x:c r="L328" s="2" t="str">
        <x:v>https://en.wikipedia.org/w/index.php?search=Jose%20Mujica</x:v>
      </x:c>
      <x:c r="M328" s="2" t="str">
        <x:v>대표 공적 활동 이력; 시점별 변화 미반영</x:v>
      </x:c>
      <x:c r="N328" s="11"/>
      <x:c r="O328" s="11"/>
      <x:c r="P328" s="2" t="str">
        <x:v>미검토</x:v>
      </x:c>
      <x:c r="Q328" s="2"/>
      <x:c r="R328" s="10"/>
      <x:c r="S328" s="2" t="str">
        <x:v>공개 정책·저술 이력의 거친 편집 추정; OC-0.2 문항 채점 아님</x:v>
      </x:c>
    </x:row>
    <x:row r="329" ht="38" customHeight="1">
      <x:c r="A329" s="2" t="str">
        <x:v>F328</x:v>
      </x:c>
      <x:c r="B329" s="7" t="str">
        <x:v>발라지 스리니바산</x:v>
      </x:c>
      <x:c r="C329" s="7" t="str">
        <x:v>Balaji Srinivasan</x:v>
      </x:c>
      <x:c r="D329" s="2" t="str">
        <x:v>미국</x:v>
      </x:c>
      <x:c r="E329" s="2" t="str">
        <x:v>기업/사업가</x:v>
      </x:c>
      <x:c r="F329" s="11" t="n">
        <x:v>90</x:v>
      </x:c>
      <x:c r="G329" s="11" t="n">
        <x:v>-70</x:v>
      </x:c>
      <x:c r="H329" s="2" t="str">
        <x:v>AI 편집 초안</x:v>
      </x:c>
      <x:c r="I329" s="7" t="str">
        <x:v>네트워크 국가·민간적 제도실험과 이탈의 자유</x:v>
      </x:c>
      <x:c r="J329" s="2"/>
      <x:c r="K329" s="2"/>
      <x:c r="L329" s="2" t="str">
        <x:v>https://en.wikipedia.org/w/index.php?search=Balaji%20Srinivasan</x:v>
      </x:c>
      <x:c r="M329" s="2" t="str">
        <x:v>대표 공적 활동 이력; 시점별 변화 미반영</x:v>
      </x:c>
      <x:c r="N329" s="11"/>
      <x:c r="O329" s="11"/>
      <x:c r="P329" s="2" t="str">
        <x:v>미검토</x:v>
      </x:c>
      <x:c r="Q329" s="2"/>
      <x:c r="R329" s="10"/>
      <x:c r="S329" s="2" t="str">
        <x:v>공개 정책·저술 이력의 거친 편집 추정; OC-0.2 문항 채점 아님</x:v>
      </x:c>
    </x:row>
    <x:row r="330" ht="38" customHeight="1">
      <x:c r="A330" s="2" t="str">
        <x:v>F329</x:v>
      </x:c>
      <x:c r="B330" s="7" t="str">
        <x:v>다니엘 오르테가</x:v>
      </x:c>
      <x:c r="C330" s="7" t="str">
        <x:v>Daniel Ortega</x:v>
      </x:c>
      <x:c r="D330" s="2" t="str">
        <x:v>니카라과</x:v>
      </x:c>
      <x:c r="E330" s="2" t="str">
        <x:v>정치인</x:v>
      </x:c>
      <x:c r="F330" s="11" t="n">
        <x:v>-60</x:v>
      </x:c>
      <x:c r="G330" s="11" t="n">
        <x:v>90</x:v>
      </x:c>
      <x:c r="H330" s="2" t="str">
        <x:v>AI 편집 초안</x:v>
      </x:c>
      <x:c r="I330" s="7" t="str">
        <x:v>사회주의·혼합경제와 장기 권력집중</x:v>
      </x:c>
      <x:c r="J330" s="2"/>
      <x:c r="K330" s="2"/>
      <x:c r="L330" s="2" t="str">
        <x:v>https://en.wikipedia.org/w/index.php?search=Daniel%20Ortega</x:v>
      </x:c>
      <x:c r="M330" s="2" t="str">
        <x:v>대표 공적 활동 이력; 시점별 변화 미반영</x:v>
      </x:c>
      <x:c r="N330" s="11"/>
      <x:c r="O330" s="11"/>
      <x:c r="P330" s="2" t="str">
        <x:v>미검토</x:v>
      </x:c>
      <x:c r="Q330" s="2"/>
      <x:c r="R330" s="10"/>
      <x:c r="S330" s="2" t="str">
        <x:v>공개 정책·저술 이력의 거친 편집 추정; OC-0.2 문항 채점 아님</x:v>
      </x:c>
    </x:row>
    <x:row r="331" ht="38" customHeight="1">
      <x:c r="A331" s="2" t="str">
        <x:v>F330</x:v>
      </x:c>
      <x:c r="B331" s="7" t="str">
        <x:v>오스카르 아리아스</x:v>
      </x:c>
      <x:c r="C331" s="7" t="str">
        <x:v>Oscar Arias</x:v>
      </x:c>
      <x:c r="D331" s="2" t="str">
        <x:v>코스타리카</x:v>
      </x:c>
      <x:c r="E331" s="2" t="str">
        <x:v>정치인</x:v>
      </x:c>
      <x:c r="F331" s="11" t="n">
        <x:v>-20</x:v>
      </x:c>
      <x:c r="G331" s="11" t="n">
        <x:v>-40</x:v>
      </x:c>
      <x:c r="H331" s="2" t="str">
        <x:v>AI 편집 초안</x:v>
      </x:c>
      <x:c r="I331" s="7" t="str">
        <x:v>사회정책·비군사적 평화정치</x:v>
      </x:c>
      <x:c r="J331" s="2"/>
      <x:c r="K331" s="2"/>
      <x:c r="L331" s="2" t="str">
        <x:v>https://en.wikipedia.org/w/index.php?search=Oscar%20Arias</x:v>
      </x:c>
      <x:c r="M331" s="2" t="str">
        <x:v>대표 공적 활동 이력; 시점별 변화 미반영</x:v>
      </x:c>
      <x:c r="N331" s="11"/>
      <x:c r="O331" s="11"/>
      <x:c r="P331" s="2" t="str">
        <x:v>미검토</x:v>
      </x:c>
      <x:c r="Q331" s="2"/>
      <x:c r="R331" s="10"/>
      <x:c r="S331" s="2" t="str">
        <x:v>공개 정책·저술 이력의 거친 편집 추정; OC-0.2 문항 채점 아님</x:v>
      </x:c>
    </x:row>
    <x:row r="332" ht="38" customHeight="1">
      <x:c r="A332" s="2" t="str">
        <x:v>F331</x:v>
      </x:c>
      <x:c r="B332" s="7" t="str">
        <x:v>넬슨 만델라</x:v>
      </x:c>
      <x:c r="C332" s="7" t="str">
        <x:v>Nelson Mandela</x:v>
      </x:c>
      <x:c r="D332" s="2" t="str">
        <x:v>남아프리카공화국</x:v>
      </x:c>
      <x:c r="E332" s="2" t="str">
        <x:v>정치인</x:v>
      </x:c>
      <x:c r="F332" s="11" t="n">
        <x:v>-40</x:v>
      </x:c>
      <x:c r="G332" s="11" t="n">
        <x:v>-60</x:v>
      </x:c>
      <x:c r="H332" s="2" t="str">
        <x:v>AI 편집 초안</x:v>
      </x:c>
      <x:c r="I332" s="7" t="str">
        <x:v>재분배·혼합경제와 비인종적 민주주의</x:v>
      </x:c>
      <x:c r="J332" s="2"/>
      <x:c r="K332" s="2" t="str">
        <x:v>https://www.un.org/en/events/mandeladay/court_statement_1964.shtml</x:v>
      </x:c>
      <x:c r="L332" s="2" t="str">
        <x:v>https://en.wikipedia.org/w/index.php?search=Nelson%20Mandela</x:v>
      </x:c>
      <x:c r="M332" s="2" t="str">
        <x:v>대표 공적 활동 이력; 시점별 변화 미반영</x:v>
      </x:c>
      <x:c r="N332" s="11"/>
      <x:c r="O332" s="11"/>
      <x:c r="P332" s="2" t="str">
        <x:v>미검토</x:v>
      </x:c>
      <x:c r="Q332" s="2"/>
      <x:c r="R332" s="10"/>
      <x:c r="S332" s="2" t="str">
        <x:v>공개 정책·저술 이력의 거친 편집 추정; OC-0.2 문항 채점 아님</x:v>
      </x:c>
    </x:row>
    <x:row r="333" ht="38" customHeight="1">
      <x:c r="A333" s="2" t="str">
        <x:v>F332</x:v>
      </x:c>
      <x:c r="B333" s="7" t="str">
        <x:v>타보 음베키</x:v>
      </x:c>
      <x:c r="C333" s="7" t="str">
        <x:v>Thabo Mbeki</x:v>
      </x:c>
      <x:c r="D333" s="2" t="str">
        <x:v>남아프리카공화국</x:v>
      </x:c>
      <x:c r="E333" s="2" t="str">
        <x:v>정치인</x:v>
      </x:c>
      <x:c r="F333" s="11" t="n">
        <x:v>0</x:v>
      </x:c>
      <x:c r="G333" s="11" t="n">
        <x:v>10</x:v>
      </x:c>
      <x:c r="H333" s="2" t="str">
        <x:v>AI 편집 초안</x:v>
      </x:c>
      <x:c r="I333" s="7" t="str">
        <x:v>시장적 거시경제와 국가개발</x:v>
      </x:c>
      <x:c r="J333" s="2"/>
      <x:c r="K333" s="2"/>
      <x:c r="L333" s="2" t="str">
        <x:v>https://en.wikipedia.org/w/index.php?search=Thabo%20Mbeki</x:v>
      </x:c>
      <x:c r="M333" s="2" t="str">
        <x:v>대표 공적 활동 이력; 시점별 변화 미반영</x:v>
      </x:c>
      <x:c r="N333" s="11"/>
      <x:c r="O333" s="11"/>
      <x:c r="P333" s="2" t="str">
        <x:v>미검토</x:v>
      </x:c>
      <x:c r="Q333" s="2"/>
      <x:c r="R333" s="10"/>
      <x:c r="S333" s="2" t="str">
        <x:v>공개 정책·저술 이력의 거친 편집 추정; OC-0.2 문항 채점 아님</x:v>
      </x:c>
    </x:row>
    <x:row r="334" ht="38" customHeight="1">
      <x:c r="A334" s="2" t="str">
        <x:v>F333</x:v>
      </x:c>
      <x:c r="B334" s="7" t="str">
        <x:v>제이컵 주마</x:v>
      </x:c>
      <x:c r="C334" s="7" t="str">
        <x:v>Jacob Zuma</x:v>
      </x:c>
      <x:c r="D334" s="2" t="str">
        <x:v>남아프리카공화국</x:v>
      </x:c>
      <x:c r="E334" s="2" t="str">
        <x:v>정치인</x:v>
      </x:c>
      <x:c r="F334" s="11" t="n">
        <x:v>-40</x:v>
      </x:c>
      <x:c r="G334" s="11" t="n">
        <x:v>40</x:v>
      </x:c>
      <x:c r="H334" s="2" t="str">
        <x:v>AI 편집 초안</x:v>
      </x:c>
      <x:c r="I334" s="7" t="str">
        <x:v>국가경제 역할·재분배와 권력운영</x:v>
      </x:c>
      <x:c r="J334" s="2"/>
      <x:c r="K334" s="2"/>
      <x:c r="L334" s="2" t="str">
        <x:v>https://en.wikipedia.org/w/index.php?search=Jacob%20Zuma</x:v>
      </x:c>
      <x:c r="M334" s="2" t="str">
        <x:v>대표 공적 활동 이력; 시점별 변화 미반영</x:v>
      </x:c>
      <x:c r="N334" s="11"/>
      <x:c r="O334" s="11"/>
      <x:c r="P334" s="2" t="str">
        <x:v>미검토</x:v>
      </x:c>
      <x:c r="Q334" s="2"/>
      <x:c r="R334" s="10"/>
      <x:c r="S334" s="2" t="str">
        <x:v>공개 정책·저술 이력의 거친 편집 추정; OC-0.2 문항 채점 아님</x:v>
      </x:c>
    </x:row>
    <x:row r="335" ht="38" customHeight="1">
      <x:c r="A335" s="2" t="str">
        <x:v>F334</x:v>
      </x:c>
      <x:c r="B335" s="7" t="str">
        <x:v>시릴 라마포사</x:v>
      </x:c>
      <x:c r="C335" s="7" t="str">
        <x:v>Cyril Ramaphosa</x:v>
      </x:c>
      <x:c r="D335" s="2" t="str">
        <x:v>남아프리카공화국</x:v>
      </x:c>
      <x:c r="E335" s="2" t="str">
        <x:v>정치인</x:v>
      </x:c>
      <x:c r="F335" s="11" t="n">
        <x:v>-20</x:v>
      </x:c>
      <x:c r="G335" s="11" t="n">
        <x:v>-10</x:v>
      </x:c>
      <x:c r="H335" s="2" t="str">
        <x:v>AI 편집 초안</x:v>
      </x:c>
      <x:c r="I335" s="7" t="str">
        <x:v>혼합경제·제도적 개혁</x:v>
      </x:c>
      <x:c r="J335" s="2"/>
      <x:c r="K335" s="2"/>
      <x:c r="L335" s="2" t="str">
        <x:v>https://en.wikipedia.org/w/index.php?search=Cyril%20Ramaphosa</x:v>
      </x:c>
      <x:c r="M335" s="2" t="str">
        <x:v>대표 공적 활동 이력; 시점별 변화 미반영</x:v>
      </x:c>
      <x:c r="N335" s="11"/>
      <x:c r="O335" s="11"/>
      <x:c r="P335" s="2" t="str">
        <x:v>미검토</x:v>
      </x:c>
      <x:c r="Q335" s="2"/>
      <x:c r="R335" s="10"/>
      <x:c r="S335" s="2" t="str">
        <x:v>공개 정책·저술 이력의 거친 편집 추정; OC-0.2 문항 채점 아님</x:v>
      </x:c>
    </x:row>
    <x:row r="336" ht="38" customHeight="1">
      <x:c r="A336" s="2" t="str">
        <x:v>F335</x:v>
      </x:c>
      <x:c r="B336" s="7" t="str">
        <x:v>프레데리크 빌렘 데클레르크</x:v>
      </x:c>
      <x:c r="C336" s="7" t="str">
        <x:v>F. W. de Klerk</x:v>
      </x:c>
      <x:c r="D336" s="2" t="str">
        <x:v>남아프리카공화국</x:v>
      </x:c>
      <x:c r="E336" s="2" t="str">
        <x:v>정치인</x:v>
      </x:c>
      <x:c r="F336" s="11" t="n">
        <x:v>40</x:v>
      </x:c>
      <x:c r="G336" s="11" t="n">
        <x:v>10</x:v>
      </x:c>
      <x:c r="H336" s="2" t="str">
        <x:v>AI 편집 초안</x:v>
      </x:c>
      <x:c r="I336" s="7" t="str">
        <x:v>시장경제와 체제전환 협상</x:v>
      </x:c>
      <x:c r="J336" s="2"/>
      <x:c r="K336" s="2"/>
      <x:c r="L336" s="2" t="str">
        <x:v>https://en.wikipedia.org/w/index.php?search=F.%20W.%20de%20Klerk</x:v>
      </x:c>
      <x:c r="M336" s="2" t="str">
        <x:v>대표 공적 활동 이력; 시점별 변화 미반영</x:v>
      </x:c>
      <x:c r="N336" s="11"/>
      <x:c r="O336" s="11"/>
      <x:c r="P336" s="2" t="str">
        <x:v>미검토</x:v>
      </x:c>
      <x:c r="Q336" s="2"/>
      <x:c r="R336" s="10"/>
      <x:c r="S336" s="2" t="str">
        <x:v>공개 정책·저술 이력의 거친 편집 추정; OC-0.2 문항 채점 아님</x:v>
      </x:c>
    </x:row>
    <x:row r="337" ht="38" customHeight="1">
      <x:c r="A337" s="2" t="str">
        <x:v>F336</x:v>
      </x:c>
      <x:c r="B337" s="7" t="str">
        <x:v>콰메 은크루마</x:v>
      </x:c>
      <x:c r="C337" s="7" t="str">
        <x:v>Kwame Nkrumah</x:v>
      </x:c>
      <x:c r="D337" s="2" t="str">
        <x:v>가나</x:v>
      </x:c>
      <x:c r="E337" s="2" t="str">
        <x:v>정치인</x:v>
      </x:c>
      <x:c r="F337" s="11" t="n">
        <x:v>-80</x:v>
      </x:c>
      <x:c r="G337" s="11" t="n">
        <x:v>70</x:v>
      </x:c>
      <x:c r="H337" s="2" t="str">
        <x:v>AI 편집 초안</x:v>
      </x:c>
      <x:c r="I337" s="7" t="str">
        <x:v>국가산업화·사회주의와 일당화</x:v>
      </x:c>
      <x:c r="J337" s="2"/>
      <x:c r="K337" s="2"/>
      <x:c r="L337" s="2" t="str">
        <x:v>https://en.wikipedia.org/w/index.php?search=Kwame%20Nkrumah</x:v>
      </x:c>
      <x:c r="M337" s="2" t="str">
        <x:v>대표 공적 활동 이력; 시점별 변화 미반영</x:v>
      </x:c>
      <x:c r="N337" s="11"/>
      <x:c r="O337" s="11"/>
      <x:c r="P337" s="2" t="str">
        <x:v>미검토</x:v>
      </x:c>
      <x:c r="Q337" s="2"/>
      <x:c r="R337" s="10"/>
      <x:c r="S337" s="2" t="str">
        <x:v>공개 정책·저술 이력의 거친 편집 추정; OC-0.2 문항 채점 아님</x:v>
      </x:c>
    </x:row>
    <x:row r="338" ht="38" customHeight="1">
      <x:c r="A338" s="2" t="str">
        <x:v>F337</x:v>
      </x:c>
      <x:c r="B338" s="7" t="str">
        <x:v>제리 롤링스</x:v>
      </x:c>
      <x:c r="C338" s="7" t="str">
        <x:v>Jerry Rawlings</x:v>
      </x:c>
      <x:c r="D338" s="2" t="str">
        <x:v>가나</x:v>
      </x:c>
      <x:c r="E338" s="2" t="str">
        <x:v>정치인</x:v>
      </x:c>
      <x:c r="F338" s="11" t="n">
        <x:v>-10</x:v>
      </x:c>
      <x:c r="G338" s="11" t="n">
        <x:v>60</x:v>
      </x:c>
      <x:c r="H338" s="2" t="str">
        <x:v>AI 편집 초안</x:v>
      </x:c>
      <x:c r="I338" s="7" t="str">
        <x:v>시기별 국가경제·시장개혁과 군부 권력</x:v>
      </x:c>
      <x:c r="J338" s="2"/>
      <x:c r="K338" s="2"/>
      <x:c r="L338" s="2" t="str">
        <x:v>https://en.wikipedia.org/w/index.php?search=Jerry%20Rawlings</x:v>
      </x:c>
      <x:c r="M338" s="2" t="str">
        <x:v>대표 공적 활동 이력; 시점별 변화 미반영</x:v>
      </x:c>
      <x:c r="N338" s="11"/>
      <x:c r="O338" s="11"/>
      <x:c r="P338" s="2" t="str">
        <x:v>미검토</x:v>
      </x:c>
      <x:c r="Q338" s="2"/>
      <x:c r="R338" s="10"/>
      <x:c r="S338" s="2" t="str">
        <x:v>공개 정책·저술 이력의 거친 편집 추정; OC-0.2 문항 채점 아님</x:v>
      </x:c>
    </x:row>
    <x:row r="339" ht="38" customHeight="1">
      <x:c r="A339" s="2" t="str">
        <x:v>F338</x:v>
      </x:c>
      <x:c r="B339" s="7" t="str">
        <x:v>줄리어스 니에레레</x:v>
      </x:c>
      <x:c r="C339" s="7" t="str">
        <x:v>Julius Nyerere</x:v>
      </x:c>
      <x:c r="D339" s="2" t="str">
        <x:v>탄자니아</x:v>
      </x:c>
      <x:c r="E339" s="2" t="str">
        <x:v>정치인</x:v>
      </x:c>
      <x:c r="F339" s="11" t="n">
        <x:v>-90</x:v>
      </x:c>
      <x:c r="G339" s="11" t="n">
        <x:v>50</x:v>
      </x:c>
      <x:c r="H339" s="2" t="str">
        <x:v>AI 편집 초안</x:v>
      </x:c>
      <x:c r="I339" s="7" t="str">
        <x:v>우자마 사회주의·집단화</x:v>
      </x:c>
      <x:c r="J339" s="2"/>
      <x:c r="K339" s="2"/>
      <x:c r="L339" s="2" t="str">
        <x:v>https://en.wikipedia.org/w/index.php?search=Julius%20Nyerere</x:v>
      </x:c>
      <x:c r="M339" s="2" t="str">
        <x:v>대표 공적 활동 이력; 시점별 변화 미반영</x:v>
      </x:c>
      <x:c r="N339" s="11"/>
      <x:c r="O339" s="11"/>
      <x:c r="P339" s="2" t="str">
        <x:v>미검토</x:v>
      </x:c>
      <x:c r="Q339" s="2"/>
      <x:c r="R339" s="10"/>
      <x:c r="S339" s="2" t="str">
        <x:v>공개 정책·저술 이력의 거친 편집 추정; OC-0.2 문항 채점 아님</x:v>
      </x:c>
    </x:row>
    <x:row r="340" ht="38" customHeight="1">
      <x:c r="A340" s="2" t="str">
        <x:v>F339</x:v>
      </x:c>
      <x:c r="B340" s="7" t="str">
        <x:v>케네스 카운다</x:v>
      </x:c>
      <x:c r="C340" s="7" t="str">
        <x:v>Kenneth Kaunda</x:v>
      </x:c>
      <x:c r="D340" s="2" t="str">
        <x:v>잠비아</x:v>
      </x:c>
      <x:c r="E340" s="2" t="str">
        <x:v>정치인</x:v>
      </x:c>
      <x:c r="F340" s="11" t="n">
        <x:v>-80</x:v>
      </x:c>
      <x:c r="G340" s="11" t="n">
        <x:v>70</x:v>
      </x:c>
      <x:c r="H340" s="2" t="str">
        <x:v>AI 편집 초안</x:v>
      </x:c>
      <x:c r="I340" s="7" t="str">
        <x:v>국유화·일당통치</x:v>
      </x:c>
      <x:c r="J340" s="2"/>
      <x:c r="K340" s="2"/>
      <x:c r="L340" s="2" t="str">
        <x:v>https://en.wikipedia.org/w/index.php?search=Kenneth%20Kaunda</x:v>
      </x:c>
      <x:c r="M340" s="2" t="str">
        <x:v>대표 공적 활동 이력; 시점별 변화 미반영</x:v>
      </x:c>
      <x:c r="N340" s="11"/>
      <x:c r="O340" s="11"/>
      <x:c r="P340" s="2" t="str">
        <x:v>미검토</x:v>
      </x:c>
      <x:c r="Q340" s="2"/>
      <x:c r="R340" s="10"/>
      <x:c r="S340" s="2" t="str">
        <x:v>공개 정책·저술 이력의 거친 편집 추정; OC-0.2 문항 채점 아님</x:v>
      </x:c>
    </x:row>
    <x:row r="341" ht="38" customHeight="1">
      <x:c r="A341" s="2" t="str">
        <x:v>F340</x:v>
      </x:c>
      <x:c r="B341" s="7" t="str">
        <x:v>조모 케냐타</x:v>
      </x:c>
      <x:c r="C341" s="7" t="str">
        <x:v>Jomo Kenyatta</x:v>
      </x:c>
      <x:c r="D341" s="2" t="str">
        <x:v>케냐</x:v>
      </x:c>
      <x:c r="E341" s="2" t="str">
        <x:v>정치인</x:v>
      </x:c>
      <x:c r="F341" s="11" t="n">
        <x:v>30</x:v>
      </x:c>
      <x:c r="G341" s="11" t="n">
        <x:v>60</x:v>
      </x:c>
      <x:c r="H341" s="2" t="str">
        <x:v>AI 편집 초안</x:v>
      </x:c>
      <x:c r="I341" s="7" t="str">
        <x:v>시장경제·국가건설과 권력집중</x:v>
      </x:c>
      <x:c r="J341" s="2"/>
      <x:c r="K341" s="2"/>
      <x:c r="L341" s="2" t="str">
        <x:v>https://en.wikipedia.org/w/index.php?search=Jomo%20Kenyatta</x:v>
      </x:c>
      <x:c r="M341" s="2" t="str">
        <x:v>대표 공적 활동 이력; 시점별 변화 미반영</x:v>
      </x:c>
      <x:c r="N341" s="11"/>
      <x:c r="O341" s="11"/>
      <x:c r="P341" s="2" t="str">
        <x:v>미검토</x:v>
      </x:c>
      <x:c r="Q341" s="2"/>
      <x:c r="R341" s="10"/>
      <x:c r="S341" s="2" t="str">
        <x:v>공개 정책·저술 이력의 거친 편집 추정; OC-0.2 문항 채점 아님</x:v>
      </x:c>
    </x:row>
    <x:row r="342" ht="38" customHeight="1">
      <x:c r="A342" s="2" t="str">
        <x:v>F341</x:v>
      </x:c>
      <x:c r="B342" s="7" t="str">
        <x:v>라일라 오딩가</x:v>
      </x:c>
      <x:c r="C342" s="7" t="str">
        <x:v>Raila Odinga</x:v>
      </x:c>
      <x:c r="D342" s="2" t="str">
        <x:v>케냐</x:v>
      </x:c>
      <x:c r="E342" s="2" t="str">
        <x:v>정치인</x:v>
      </x:c>
      <x:c r="F342" s="11" t="n">
        <x:v>-30</x:v>
      </x:c>
      <x:c r="G342" s="11" t="n">
        <x:v>-20</x:v>
      </x:c>
      <x:c r="H342" s="2" t="str">
        <x:v>AI 편집 초안</x:v>
      </x:c>
      <x:c r="I342" s="7" t="str">
        <x:v>사회정책·민주개혁</x:v>
      </x:c>
      <x:c r="J342" s="2"/>
      <x:c r="K342" s="2"/>
      <x:c r="L342" s="2" t="str">
        <x:v>https://en.wikipedia.org/w/index.php?search=Raila%20Odinga</x:v>
      </x:c>
      <x:c r="M342" s="2" t="str">
        <x:v>대표 공적 활동 이력; 시점별 변화 미반영</x:v>
      </x:c>
      <x:c r="N342" s="11"/>
      <x:c r="O342" s="11"/>
      <x:c r="P342" s="2" t="str">
        <x:v>미검토</x:v>
      </x:c>
      <x:c r="Q342" s="2"/>
      <x:c r="R342" s="10"/>
      <x:c r="S342" s="2" t="str">
        <x:v>공개 정책·저술 이력의 거친 편집 추정; OC-0.2 문항 채점 아님</x:v>
      </x:c>
    </x:row>
    <x:row r="343" ht="38" customHeight="1">
      <x:c r="A343" s="2" t="str">
        <x:v>F342</x:v>
      </x:c>
      <x:c r="B343" s="7" t="str">
        <x:v>윌리엄 루토</x:v>
      </x:c>
      <x:c r="C343" s="7" t="str">
        <x:v>William Ruto</x:v>
      </x:c>
      <x:c r="D343" s="2" t="str">
        <x:v>케냐</x:v>
      </x:c>
      <x:c r="E343" s="2" t="str">
        <x:v>정치인</x:v>
      </x:c>
      <x:c r="F343" s="11" t="n">
        <x:v>30</x:v>
      </x:c>
      <x:c r="G343" s="11" t="n">
        <x:v>30</x:v>
      </x:c>
      <x:c r="H343" s="2" t="str">
        <x:v>AI 편집 초안</x:v>
      </x:c>
      <x:c r="I343" s="7" t="str">
        <x:v>민간경제·개발정책과 국가질서</x:v>
      </x:c>
      <x:c r="J343" s="2"/>
      <x:c r="K343" s="2"/>
      <x:c r="L343" s="2" t="str">
        <x:v>https://en.wikipedia.org/w/index.php?search=William%20Ruto</x:v>
      </x:c>
      <x:c r="M343" s="2" t="str">
        <x:v>대표 공적 활동 이력; 시점별 변화 미반영</x:v>
      </x:c>
      <x:c r="N343" s="11"/>
      <x:c r="O343" s="11"/>
      <x:c r="P343" s="2" t="str">
        <x:v>미검토</x:v>
      </x:c>
      <x:c r="Q343" s="2"/>
      <x:c r="R343" s="10"/>
      <x:c r="S343" s="2" t="str">
        <x:v>공개 정책·저술 이력의 거친 편집 추정; OC-0.2 문항 채점 아님</x:v>
      </x:c>
    </x:row>
    <x:row r="344" ht="38" customHeight="1">
      <x:c r="A344" s="2" t="str">
        <x:v>F343</x:v>
      </x:c>
      <x:c r="B344" s="7" t="str">
        <x:v>하일레 셀라시에</x:v>
      </x:c>
      <x:c r="C344" s="7" t="str">
        <x:v>Haile Selassie</x:v>
      </x:c>
      <x:c r="D344" s="2" t="str">
        <x:v>에티오피아</x:v>
      </x:c>
      <x:c r="E344" s="2" t="str">
        <x:v>정치인</x:v>
      </x:c>
      <x:c r="F344" s="11" t="n">
        <x:v>-20</x:v>
      </x:c>
      <x:c r="G344" s="11" t="n">
        <x:v>80</x:v>
      </x:c>
      <x:c r="H344" s="2" t="str">
        <x:v>AI 편집 초안</x:v>
      </x:c>
      <x:c r="I344" s="7" t="str">
        <x:v>국가근대화·군주제</x:v>
      </x:c>
      <x:c r="J344" s="2"/>
      <x:c r="K344" s="2"/>
      <x:c r="L344" s="2" t="str">
        <x:v>https://en.wikipedia.org/w/index.php?search=Haile%20Selassie</x:v>
      </x:c>
      <x:c r="M344" s="2" t="str">
        <x:v>대표 공적 활동 이력; 시점별 변화 미반영</x:v>
      </x:c>
      <x:c r="N344" s="11"/>
      <x:c r="O344" s="11"/>
      <x:c r="P344" s="2" t="str">
        <x:v>미검토</x:v>
      </x:c>
      <x:c r="Q344" s="2"/>
      <x:c r="R344" s="10"/>
      <x:c r="S344" s="2" t="str">
        <x:v>공개 정책·저술 이력의 거친 편집 추정; OC-0.2 문항 채점 아님</x:v>
      </x:c>
    </x:row>
    <x:row r="345" ht="38" customHeight="1">
      <x:c r="A345" s="2" t="str">
        <x:v>F344</x:v>
      </x:c>
      <x:c r="B345" s="7" t="str">
        <x:v>멩기스투 하일레 마리암</x:v>
      </x:c>
      <x:c r="C345" s="7" t="str">
        <x:v>Mengistu Haile Mariam</x:v>
      </x:c>
      <x:c r="D345" s="2" t="str">
        <x:v>에티오피아</x:v>
      </x:c>
      <x:c r="E345" s="2" t="str">
        <x:v>정치인</x:v>
      </x:c>
      <x:c r="F345" s="11" t="n">
        <x:v>-100</x:v>
      </x:c>
      <x:c r="G345" s="11" t="n">
        <x:v>100</x:v>
      </x:c>
      <x:c r="H345" s="2" t="str">
        <x:v>AI 편집 초안</x:v>
      </x:c>
      <x:c r="I345" s="7" t="str">
        <x:v>국유화·마르크스주의 군사독재</x:v>
      </x:c>
      <x:c r="J345" s="2"/>
      <x:c r="K345" s="2"/>
      <x:c r="L345" s="2" t="str">
        <x:v>https://en.wikipedia.org/w/index.php?search=Mengistu%20Haile%20Mariam</x:v>
      </x:c>
      <x:c r="M345" s="2" t="str">
        <x:v>대표 공적 활동 이력; 시점별 변화 미반영</x:v>
      </x:c>
      <x:c r="N345" s="11"/>
      <x:c r="O345" s="11"/>
      <x:c r="P345" s="2" t="str">
        <x:v>미검토</x:v>
      </x:c>
      <x:c r="Q345" s="2"/>
      <x:c r="R345" s="10"/>
      <x:c r="S345" s="2" t="str">
        <x:v>공개 정책·저술 이력의 거친 편집 추정; OC-0.2 문항 채점 아님</x:v>
      </x:c>
    </x:row>
    <x:row r="346" ht="38" customHeight="1">
      <x:c r="A346" s="2" t="str">
        <x:v>F345</x:v>
      </x:c>
      <x:c r="B346" s="7" t="str">
        <x:v>멜레스 제나위</x:v>
      </x:c>
      <x:c r="C346" s="7" t="str">
        <x:v>Meles Zenawi</x:v>
      </x:c>
      <x:c r="D346" s="2" t="str">
        <x:v>에티오피아</x:v>
      </x:c>
      <x:c r="E346" s="2" t="str">
        <x:v>정치인</x:v>
      </x:c>
      <x:c r="F346" s="11" t="n">
        <x:v>-60</x:v>
      </x:c>
      <x:c r="G346" s="11" t="n">
        <x:v>80</x:v>
      </x:c>
      <x:c r="H346" s="2" t="str">
        <x:v>AI 편집 초안</x:v>
      </x:c>
      <x:c r="I346" s="7" t="str">
        <x:v>발전국가·권력집중</x:v>
      </x:c>
      <x:c r="J346" s="2"/>
      <x:c r="K346" s="2"/>
      <x:c r="L346" s="2" t="str">
        <x:v>https://en.wikipedia.org/w/index.php?search=Meles%20Zenawi</x:v>
      </x:c>
      <x:c r="M346" s="2" t="str">
        <x:v>대표 공적 활동 이력; 시점별 변화 미반영</x:v>
      </x:c>
      <x:c r="N346" s="11"/>
      <x:c r="O346" s="11"/>
      <x:c r="P346" s="2" t="str">
        <x:v>미검토</x:v>
      </x:c>
      <x:c r="Q346" s="2"/>
      <x:c r="R346" s="10"/>
      <x:c r="S346" s="2" t="str">
        <x:v>공개 정책·저술 이력의 거친 편집 추정; OC-0.2 문항 채점 아님</x:v>
      </x:c>
    </x:row>
    <x:row r="347" ht="38" customHeight="1">
      <x:c r="A347" s="2" t="str">
        <x:v>F346</x:v>
      </x:c>
      <x:c r="B347" s="7" t="str">
        <x:v>아비 아머드</x:v>
      </x:c>
      <x:c r="C347" s="7" t="str">
        <x:v>Abiy Ahmed</x:v>
      </x:c>
      <x:c r="D347" s="2" t="str">
        <x:v>에티오피아</x:v>
      </x:c>
      <x:c r="E347" s="2" t="str">
        <x:v>정치인</x:v>
      </x:c>
      <x:c r="F347" s="11" t="n">
        <x:v>0</x:v>
      </x:c>
      <x:c r="G347" s="11" t="n">
        <x:v>60</x:v>
      </x:c>
      <x:c r="H347" s="2" t="str">
        <x:v>AI 편집 초안</x:v>
      </x:c>
      <x:c r="I347" s="7" t="str">
        <x:v>시장개혁·국가개발과 안보권한</x:v>
      </x:c>
      <x:c r="J347" s="2"/>
      <x:c r="K347" s="2"/>
      <x:c r="L347" s="2" t="str">
        <x:v>https://en.wikipedia.org/w/index.php?search=Abiy%20Ahmed</x:v>
      </x:c>
      <x:c r="M347" s="2" t="str">
        <x:v>대표 공적 활동 이력; 시점별 변화 미반영</x:v>
      </x:c>
      <x:c r="N347" s="11"/>
      <x:c r="O347" s="11"/>
      <x:c r="P347" s="2" t="str">
        <x:v>미검토</x:v>
      </x:c>
      <x:c r="Q347" s="2"/>
      <x:c r="R347" s="10"/>
      <x:c r="S347" s="2" t="str">
        <x:v>공개 정책·저술 이력의 거친 편집 추정; OC-0.2 문항 채점 아님</x:v>
      </x:c>
    </x:row>
    <x:row r="348" ht="38" customHeight="1">
      <x:c r="A348" s="2" t="str">
        <x:v>F347</x:v>
      </x:c>
      <x:c r="B348" s="7" t="str">
        <x:v>로버트 무가베</x:v>
      </x:c>
      <x:c r="C348" s="7" t="str">
        <x:v>Robert Mugabe</x:v>
      </x:c>
      <x:c r="D348" s="2" t="str">
        <x:v>짐바브웨</x:v>
      </x:c>
      <x:c r="E348" s="2" t="str">
        <x:v>정치인</x:v>
      </x:c>
      <x:c r="F348" s="11" t="n">
        <x:v>-80</x:v>
      </x:c>
      <x:c r="G348" s="11" t="n">
        <x:v>90</x:v>
      </x:c>
      <x:c r="H348" s="2" t="str">
        <x:v>AI 편집 초안</x:v>
      </x:c>
      <x:c r="I348" s="7" t="str">
        <x:v>토지·국가경제 개입과 장기 권력집중</x:v>
      </x:c>
      <x:c r="J348" s="2"/>
      <x:c r="K348" s="2"/>
      <x:c r="L348" s="2" t="str">
        <x:v>https://en.wikipedia.org/w/index.php?search=Robert%20Mugabe</x:v>
      </x:c>
      <x:c r="M348" s="2" t="str">
        <x:v>대표 공적 활동 이력; 시점별 변화 미반영</x:v>
      </x:c>
      <x:c r="N348" s="11"/>
      <x:c r="O348" s="11"/>
      <x:c r="P348" s="2" t="str">
        <x:v>미검토</x:v>
      </x:c>
      <x:c r="Q348" s="2"/>
      <x:c r="R348" s="10"/>
      <x:c r="S348" s="2" t="str">
        <x:v>공개 정책·저술 이력의 거친 편집 추정; OC-0.2 문항 채점 아님</x:v>
      </x:c>
    </x:row>
    <x:row r="349" ht="38" customHeight="1">
      <x:c r="A349" s="2" t="str">
        <x:v>F348</x:v>
      </x:c>
      <x:c r="B349" s="7" t="str">
        <x:v>에머슨 음낭가과</x:v>
      </x:c>
      <x:c r="C349" s="7" t="str">
        <x:v>Emmerson Mnangagwa</x:v>
      </x:c>
      <x:c r="D349" s="2" t="str">
        <x:v>짐바브웨</x:v>
      </x:c>
      <x:c r="E349" s="2" t="str">
        <x:v>정치인</x:v>
      </x:c>
      <x:c r="F349" s="11" t="n">
        <x:v>-20</x:v>
      </x:c>
      <x:c r="G349" s="11" t="n">
        <x:v>80</x:v>
      </x:c>
      <x:c r="H349" s="2" t="str">
        <x:v>AI 편집 초안</x:v>
      </x:c>
      <x:c r="I349" s="7" t="str">
        <x:v>시장개방 의제와 집권체제</x:v>
      </x:c>
      <x:c r="J349" s="2"/>
      <x:c r="K349" s="2"/>
      <x:c r="L349" s="2" t="str">
        <x:v>https://en.wikipedia.org/w/index.php?search=Emmerson%20Mnangagwa</x:v>
      </x:c>
      <x:c r="M349" s="2" t="str">
        <x:v>대표 공적 활동 이력; 시점별 변화 미반영</x:v>
      </x:c>
      <x:c r="N349" s="11"/>
      <x:c r="O349" s="11"/>
      <x:c r="P349" s="2" t="str">
        <x:v>미검토</x:v>
      </x:c>
      <x:c r="Q349" s="2"/>
      <x:c r="R349" s="10"/>
      <x:c r="S349" s="2" t="str">
        <x:v>공개 정책·저술 이력의 거친 편집 추정; OC-0.2 문항 채점 아님</x:v>
      </x:c>
    </x:row>
    <x:row r="350" ht="38" customHeight="1">
      <x:c r="A350" s="2" t="str">
        <x:v>F349</x:v>
      </x:c>
      <x:c r="B350" s="7" t="str">
        <x:v>파트리스 루뭄바</x:v>
      </x:c>
      <x:c r="C350" s="7" t="str">
        <x:v>Patrice Lumumba</x:v>
      </x:c>
      <x:c r="D350" s="2" t="str">
        <x:v>콩고민주공화국</x:v>
      </x:c>
      <x:c r="E350" s="2" t="str">
        <x:v>정치인</x:v>
      </x:c>
      <x:c r="F350" s="11" t="n">
        <x:v>-60</x:v>
      </x:c>
      <x:c r="G350" s="11" t="n">
        <x:v>10</x:v>
      </x:c>
      <x:c r="H350" s="2" t="str">
        <x:v>AI 편집 초안</x:v>
      </x:c>
      <x:c r="I350" s="7" t="str">
        <x:v>경제주권·반식민 민주정치</x:v>
      </x:c>
      <x:c r="J350" s="2"/>
      <x:c r="K350" s="2"/>
      <x:c r="L350" s="2" t="str">
        <x:v>https://en.wikipedia.org/w/index.php?search=Patrice%20Lumumba</x:v>
      </x:c>
      <x:c r="M350" s="2" t="str">
        <x:v>대표 공적 활동 이력; 시점별 변화 미반영</x:v>
      </x:c>
      <x:c r="N350" s="11"/>
      <x:c r="O350" s="11"/>
      <x:c r="P350" s="2" t="str">
        <x:v>미검토</x:v>
      </x:c>
      <x:c r="Q350" s="2"/>
      <x:c r="R350" s="10"/>
      <x:c r="S350" s="2" t="str">
        <x:v>공개 정책·저술 이력의 거친 편집 추정; OC-0.2 문항 채점 아님</x:v>
      </x:c>
    </x:row>
    <x:row r="351" ht="38" customHeight="1">
      <x:c r="A351" s="2" t="str">
        <x:v>F350</x:v>
      </x:c>
      <x:c r="B351" s="7" t="str">
        <x:v>모부투 세세 세코</x:v>
      </x:c>
      <x:c r="C351" s="7" t="str">
        <x:v>Mobutu Sese Seko</x:v>
      </x:c>
      <x:c r="D351" s="2" t="str">
        <x:v>콩고민주공화국</x:v>
      </x:c>
      <x:c r="E351" s="2" t="str">
        <x:v>정치인</x:v>
      </x:c>
      <x:c r="F351" s="11" t="n">
        <x:v>-30</x:v>
      </x:c>
      <x:c r="G351" s="11" t="n">
        <x:v>100</x:v>
      </x:c>
      <x:c r="H351" s="2" t="str">
        <x:v>AI 편집 초안</x:v>
      </x:c>
      <x:c r="I351" s="7" t="str">
        <x:v>국가경제 통제·개인독재</x:v>
      </x:c>
      <x:c r="J351" s="2"/>
      <x:c r="K351" s="2"/>
      <x:c r="L351" s="2" t="str">
        <x:v>https://en.wikipedia.org/w/index.php?search=Mobutu%20Sese%20Seko</x:v>
      </x:c>
      <x:c r="M351" s="2" t="str">
        <x:v>대표 공적 활동 이력; 시점별 변화 미반영</x:v>
      </x:c>
      <x:c r="N351" s="11"/>
      <x:c r="O351" s="11"/>
      <x:c r="P351" s="2" t="str">
        <x:v>미검토</x:v>
      </x:c>
      <x:c r="Q351" s="2"/>
      <x:c r="R351" s="10"/>
      <x:c r="S351" s="2" t="str">
        <x:v>공개 정책·저술 이력의 거친 편집 추정; OC-0.2 문항 채점 아님</x:v>
      </x:c>
    </x:row>
    <x:row r="352" ht="38" customHeight="1">
      <x:c r="A352" s="2" t="str">
        <x:v>F351</x:v>
      </x:c>
      <x:c r="B352" s="7" t="str">
        <x:v>토마 상카라</x:v>
      </x:c>
      <x:c r="C352" s="7" t="str">
        <x:v>Thomas Sankara</x:v>
      </x:c>
      <x:c r="D352" s="2" t="str">
        <x:v>부르키나파소</x:v>
      </x:c>
      <x:c r="E352" s="2" t="str">
        <x:v>정치인</x:v>
      </x:c>
      <x:c r="F352" s="11" t="n">
        <x:v>-90</x:v>
      </x:c>
      <x:c r="G352" s="11" t="n">
        <x:v>50</x:v>
      </x:c>
      <x:c r="H352" s="2" t="str">
        <x:v>AI 편집 초안</x:v>
      </x:c>
      <x:c r="I352" s="7" t="str">
        <x:v>국가주도 평등정책·혁명정부</x:v>
      </x:c>
      <x:c r="J352" s="2"/>
      <x:c r="K352" s="2"/>
      <x:c r="L352" s="2" t="str">
        <x:v>https://en.wikipedia.org/w/index.php?search=Thomas%20Sankara</x:v>
      </x:c>
      <x:c r="M352" s="2" t="str">
        <x:v>대표 공적 활동 이력; 시점별 변화 미반영</x:v>
      </x:c>
      <x:c r="N352" s="11"/>
      <x:c r="O352" s="11"/>
      <x:c r="P352" s="2" t="str">
        <x:v>미검토</x:v>
      </x:c>
      <x:c r="Q352" s="2"/>
      <x:c r="R352" s="10"/>
      <x:c r="S352" s="2" t="str">
        <x:v>공개 정책·저술 이력의 거친 편집 추정; OC-0.2 문항 채점 아님</x:v>
      </x:c>
    </x:row>
    <x:row r="353" ht="38" customHeight="1">
      <x:c r="A353" s="2" t="str">
        <x:v>F352</x:v>
      </x:c>
      <x:c r="B353" s="7" t="str">
        <x:v>데이비드 색스</x:v>
      </x:c>
      <x:c r="C353" s="7" t="str">
        <x:v>David Sacks</x:v>
      </x:c>
      <x:c r="D353" s="2" t="str">
        <x:v>미국</x:v>
      </x:c>
      <x:c r="E353" s="2" t="str">
        <x:v>기업/사업가</x:v>
      </x:c>
      <x:c r="F353" s="11" t="n">
        <x:v>70</x:v>
      </x:c>
      <x:c r="G353" s="11" t="n">
        <x:v>30</x:v>
      </x:c>
      <x:c r="H353" s="2" t="str">
        <x:v>AI 편집 초안</x:v>
      </x:c>
      <x:c r="I353" s="7" t="str">
        <x:v>기업가적 시장경제와 보수적 공공정책 활동</x:v>
      </x:c>
      <x:c r="J353" s="2"/>
      <x:c r="K353" s="2"/>
      <x:c r="L353" s="2" t="str">
        <x:v>https://en.wikipedia.org/w/index.php?search=David%20Sacks</x:v>
      </x:c>
      <x:c r="M353" s="2" t="str">
        <x:v>대표 공적 활동 이력; 시점별 변화 미반영</x:v>
      </x:c>
      <x:c r="N353" s="11"/>
      <x:c r="O353" s="11"/>
      <x:c r="P353" s="2" t="str">
        <x:v>미검토</x:v>
      </x:c>
      <x:c r="Q353" s="2"/>
      <x:c r="R353" s="10"/>
      <x:c r="S353" s="2" t="str">
        <x:v>공개 정책·저술 이력의 거친 편집 추정; OC-0.2 문항 채점 아님</x:v>
      </x:c>
    </x:row>
    <x:row r="354" ht="38" customHeight="1">
      <x:c r="A354" s="2" t="str">
        <x:v>F353</x:v>
      </x:c>
      <x:c r="B354" s="7" t="str">
        <x:v>레오폴 세다르 상고르</x:v>
      </x:c>
      <x:c r="C354" s="7" t="str">
        <x:v>Leopold Sedar Senghor</x:v>
      </x:c>
      <x:c r="D354" s="2" t="str">
        <x:v>세네갈</x:v>
      </x:c>
      <x:c r="E354" s="2" t="str">
        <x:v>정치인</x:v>
      </x:c>
      <x:c r="F354" s="11" t="n">
        <x:v>-40</x:v>
      </x:c>
      <x:c r="G354" s="11" t="n">
        <x:v>30</x:v>
      </x:c>
      <x:c r="H354" s="2" t="str">
        <x:v>AI 편집 초안</x:v>
      </x:c>
      <x:c r="I354" s="7" t="str">
        <x:v>사회민주주의·국가건설</x:v>
      </x:c>
      <x:c r="J354" s="2"/>
      <x:c r="K354" s="2"/>
      <x:c r="L354" s="2" t="str">
        <x:v>https://en.wikipedia.org/w/index.php?search=Leopold%20Sedar%20Senghor</x:v>
      </x:c>
      <x:c r="M354" s="2" t="str">
        <x:v>대표 공적 활동 이력; 시점별 변화 미반영</x:v>
      </x:c>
      <x:c r="N354" s="11"/>
      <x:c r="O354" s="11"/>
      <x:c r="P354" s="2" t="str">
        <x:v>미검토</x:v>
      </x:c>
      <x:c r="Q354" s="2"/>
      <x:c r="R354" s="10"/>
      <x:c r="S354" s="2" t="str">
        <x:v>공개 정책·저술 이력의 거친 편집 추정; OC-0.2 문항 채점 아님</x:v>
      </x:c>
    </x:row>
    <x:row r="355" ht="38" customHeight="1">
      <x:c r="A355" s="2" t="str">
        <x:v>F354</x:v>
      </x:c>
      <x:c r="B355" s="7" t="str">
        <x:v>마크 앤드리슨</x:v>
      </x:c>
      <x:c r="C355" s="7" t="str">
        <x:v>Marc Andreessen</x:v>
      </x:c>
      <x:c r="D355" s="2" t="str">
        <x:v>미국</x:v>
      </x:c>
      <x:c r="E355" s="2" t="str">
        <x:v>기업/사업가</x:v>
      </x:c>
      <x:c r="F355" s="11" t="n">
        <x:v>80</x:v>
      </x:c>
      <x:c r="G355" s="11" t="n">
        <x:v>-10</x:v>
      </x:c>
      <x:c r="H355" s="2" t="str">
        <x:v>AI 편집 초안</x:v>
      </x:c>
      <x:c r="I355" s="7" t="str">
        <x:v>기술낙관주의·시장경쟁과 규제축소</x:v>
      </x:c>
      <x:c r="J355" s="2"/>
      <x:c r="K355" s="2"/>
      <x:c r="L355" s="2" t="str">
        <x:v>https://en.wikipedia.org/w/index.php?search=Marc%20Andreessen</x:v>
      </x:c>
      <x:c r="M355" s="2" t="str">
        <x:v>대표 공적 활동 이력; 시점별 변화 미반영</x:v>
      </x:c>
      <x:c r="N355" s="11"/>
      <x:c r="O355" s="11"/>
      <x:c r="P355" s="2" t="str">
        <x:v>미검토</x:v>
      </x:c>
      <x:c r="Q355" s="2"/>
      <x:c r="R355" s="10"/>
      <x:c r="S355" s="2" t="str">
        <x:v>공개 정책·저술 이력의 거친 편집 추정; OC-0.2 문항 채점 아님</x:v>
      </x:c>
    </x:row>
    <x:row r="356" ht="38" customHeight="1">
      <x:c r="A356" s="2" t="str">
        <x:v>F355</x:v>
      </x:c>
      <x:c r="B356" s="7" t="str">
        <x:v>아흐메드 벤 벨라</x:v>
      </x:c>
      <x:c r="C356" s="7" t="str">
        <x:v>Ahmed Ben Bella</x:v>
      </x:c>
      <x:c r="D356" s="2" t="str">
        <x:v>알제리</x:v>
      </x:c>
      <x:c r="E356" s="2" t="str">
        <x:v>정치인</x:v>
      </x:c>
      <x:c r="F356" s="11" t="n">
        <x:v>-90</x:v>
      </x:c>
      <x:c r="G356" s="11" t="n">
        <x:v>70</x:v>
      </x:c>
      <x:c r="H356" s="2" t="str">
        <x:v>AI 편집 초안</x:v>
      </x:c>
      <x:c r="I356" s="7" t="str">
        <x:v>사회주의 국유화·혁명국가</x:v>
      </x:c>
      <x:c r="J356" s="2"/>
      <x:c r="K356" s="2"/>
      <x:c r="L356" s="2" t="str">
        <x:v>https://en.wikipedia.org/w/index.php?search=Ahmed%20Ben%20Bella</x:v>
      </x:c>
      <x:c r="M356" s="2" t="str">
        <x:v>대표 공적 활동 이력; 시점별 변화 미반영</x:v>
      </x:c>
      <x:c r="N356" s="11"/>
      <x:c r="O356" s="11"/>
      <x:c r="P356" s="2" t="str">
        <x:v>미검토</x:v>
      </x:c>
      <x:c r="Q356" s="2"/>
      <x:c r="R356" s="10"/>
      <x:c r="S356" s="2" t="str">
        <x:v>공개 정책·저술 이력의 거친 편집 추정; OC-0.2 문항 채점 아님</x:v>
      </x:c>
    </x:row>
    <x:row r="357" ht="38" customHeight="1">
      <x:c r="A357" s="2" t="str">
        <x:v>F356</x:v>
      </x:c>
      <x:c r="B357" s="7" t="str">
        <x:v>후아리 부메디엔</x:v>
      </x:c>
      <x:c r="C357" s="7" t="str">
        <x:v>Houari Boumediene</x:v>
      </x:c>
      <x:c r="D357" s="2" t="str">
        <x:v>알제리</x:v>
      </x:c>
      <x:c r="E357" s="2" t="str">
        <x:v>정치인</x:v>
      </x:c>
      <x:c r="F357" s="11" t="n">
        <x:v>-90</x:v>
      </x:c>
      <x:c r="G357" s="11" t="n">
        <x:v>90</x:v>
      </x:c>
      <x:c r="H357" s="2" t="str">
        <x:v>AI 편집 초안</x:v>
      </x:c>
      <x:c r="I357" s="7" t="str">
        <x:v>국가주도 산업화·군사통치</x:v>
      </x:c>
      <x:c r="J357" s="2"/>
      <x:c r="K357" s="2"/>
      <x:c r="L357" s="2" t="str">
        <x:v>https://en.wikipedia.org/w/index.php?search=Houari%20Boumediene</x:v>
      </x:c>
      <x:c r="M357" s="2" t="str">
        <x:v>대표 공적 활동 이력; 시점별 변화 미반영</x:v>
      </x:c>
      <x:c r="N357" s="11"/>
      <x:c r="O357" s="11"/>
      <x:c r="P357" s="2" t="str">
        <x:v>미검토</x:v>
      </x:c>
      <x:c r="Q357" s="2"/>
      <x:c r="R357" s="10"/>
      <x:c r="S357" s="2" t="str">
        <x:v>공개 정책·저술 이력의 거친 편집 추정; OC-0.2 문항 채점 아님</x:v>
      </x:c>
    </x:row>
    <x:row r="358" ht="38" customHeight="1">
      <x:c r="A358" s="2" t="str">
        <x:v>F357</x:v>
      </x:c>
      <x:c r="B358" s="7" t="str">
        <x:v>하비브 부르기바</x:v>
      </x:c>
      <x:c r="C358" s="7" t="str">
        <x:v>Habib Bourguiba</x:v>
      </x:c>
      <x:c r="D358" s="2" t="str">
        <x:v>튀니지</x:v>
      </x:c>
      <x:c r="E358" s="2" t="str">
        <x:v>정치인</x:v>
      </x:c>
      <x:c r="F358" s="11" t="n">
        <x:v>-40</x:v>
      </x:c>
      <x:c r="G358" s="11" t="n">
        <x:v>70</x:v>
      </x:c>
      <x:c r="H358" s="2" t="str">
        <x:v>AI 편집 초안</x:v>
      </x:c>
      <x:c r="I358" s="7" t="str">
        <x:v>국가근대화·사회개혁과 일당통치</x:v>
      </x:c>
      <x:c r="J358" s="2"/>
      <x:c r="K358" s="2"/>
      <x:c r="L358" s="2" t="str">
        <x:v>https://en.wikipedia.org/w/index.php?search=Habib%20Bourguiba</x:v>
      </x:c>
      <x:c r="M358" s="2" t="str">
        <x:v>대표 공적 활동 이력; 시점별 변화 미반영</x:v>
      </x:c>
      <x:c r="N358" s="11"/>
      <x:c r="O358" s="11"/>
      <x:c r="P358" s="2" t="str">
        <x:v>미검토</x:v>
      </x:c>
      <x:c r="Q358" s="2"/>
      <x:c r="R358" s="10"/>
      <x:c r="S358" s="2" t="str">
        <x:v>공개 정책·저술 이력의 거친 편집 추정; OC-0.2 문항 채점 아님</x:v>
      </x:c>
    </x:row>
    <x:row r="359" ht="38" customHeight="1">
      <x:c r="A359" s="2" t="str">
        <x:v>F358</x:v>
      </x:c>
      <x:c r="B359" s="7" t="str">
        <x:v>가말 압델 나세르</x:v>
      </x:c>
      <x:c r="C359" s="7" t="str">
        <x:v>Gamal Abdel Nasser</x:v>
      </x:c>
      <x:c r="D359" s="2" t="str">
        <x:v>이집트</x:v>
      </x:c>
      <x:c r="E359" s="2" t="str">
        <x:v>정치인</x:v>
      </x:c>
      <x:c r="F359" s="11" t="n">
        <x:v>-90</x:v>
      </x:c>
      <x:c r="G359" s="11" t="n">
        <x:v>90</x:v>
      </x:c>
      <x:c r="H359" s="2" t="str">
        <x:v>AI 편집 초안</x:v>
      </x:c>
      <x:c r="I359" s="7" t="str">
        <x:v>국유화·아랍사회주의와 권위주의</x:v>
      </x:c>
      <x:c r="J359" s="2"/>
      <x:c r="K359" s="2"/>
      <x:c r="L359" s="2" t="str">
        <x:v>https://en.wikipedia.org/w/index.php?search=Gamal%20Abdel%20Nasser</x:v>
      </x:c>
      <x:c r="M359" s="2" t="str">
        <x:v>대표 공적 활동 이력; 시점별 변화 미반영</x:v>
      </x:c>
      <x:c r="N359" s="11"/>
      <x:c r="O359" s="11"/>
      <x:c r="P359" s="2" t="str">
        <x:v>미검토</x:v>
      </x:c>
      <x:c r="Q359" s="2"/>
      <x:c r="R359" s="10"/>
      <x:c r="S359" s="2" t="str">
        <x:v>공개 정책·저술 이력의 거친 편집 추정; OC-0.2 문항 채점 아님</x:v>
      </x:c>
    </x:row>
    <x:row r="360" ht="38" customHeight="1">
      <x:c r="A360" s="2" t="str">
        <x:v>F359</x:v>
      </x:c>
      <x:c r="B360" s="7" t="str">
        <x:v>안와르 사다트</x:v>
      </x:c>
      <x:c r="C360" s="7" t="str">
        <x:v>Anwar Sadat</x:v>
      </x:c>
      <x:c r="D360" s="2" t="str">
        <x:v>이집트</x:v>
      </x:c>
      <x:c r="E360" s="2" t="str">
        <x:v>정치인</x:v>
      </x:c>
      <x:c r="F360" s="11" t="n">
        <x:v>20</x:v>
      </x:c>
      <x:c r="G360" s="11" t="n">
        <x:v>80</x:v>
      </x:c>
      <x:c r="H360" s="2" t="str">
        <x:v>AI 편집 초안</x:v>
      </x:c>
      <x:c r="I360" s="7" t="str">
        <x:v>경제개방과 강한 대통령권</x:v>
      </x:c>
      <x:c r="J360" s="2"/>
      <x:c r="K360" s="2"/>
      <x:c r="L360" s="2" t="str">
        <x:v>https://en.wikipedia.org/w/index.php?search=Anwar%20Sadat</x:v>
      </x:c>
      <x:c r="M360" s="2" t="str">
        <x:v>대표 공적 활동 이력; 시점별 변화 미반영</x:v>
      </x:c>
      <x:c r="N360" s="11"/>
      <x:c r="O360" s="11"/>
      <x:c r="P360" s="2" t="str">
        <x:v>미검토</x:v>
      </x:c>
      <x:c r="Q360" s="2"/>
      <x:c r="R360" s="10"/>
      <x:c r="S360" s="2" t="str">
        <x:v>공개 정책·저술 이력의 거친 편집 추정; OC-0.2 문항 채점 아님</x:v>
      </x:c>
    </x:row>
    <x:row r="361" ht="38" customHeight="1">
      <x:c r="A361" s="2" t="str">
        <x:v>F360</x:v>
      </x:c>
      <x:c r="B361" s="7" t="str">
        <x:v>호스니 무바라크</x:v>
      </x:c>
      <x:c r="C361" s="7" t="str">
        <x:v>Hosni Mubarak</x:v>
      </x:c>
      <x:c r="D361" s="2" t="str">
        <x:v>이집트</x:v>
      </x:c>
      <x:c r="E361" s="2" t="str">
        <x:v>정치인</x:v>
      </x:c>
      <x:c r="F361" s="11" t="n">
        <x:v>20</x:v>
      </x:c>
      <x:c r="G361" s="11" t="n">
        <x:v>90</x:v>
      </x:c>
      <x:c r="H361" s="2" t="str">
        <x:v>AI 편집 초안</x:v>
      </x:c>
      <x:c r="I361" s="7" t="str">
        <x:v>시장개혁·국가개입과 장기 권력집중</x:v>
      </x:c>
      <x:c r="J361" s="2"/>
      <x:c r="K361" s="2"/>
      <x:c r="L361" s="2" t="str">
        <x:v>https://en.wikipedia.org/w/index.php?search=Hosni%20Mubarak</x:v>
      </x:c>
      <x:c r="M361" s="2" t="str">
        <x:v>대표 공적 활동 이력; 시점별 변화 미반영</x:v>
      </x:c>
      <x:c r="N361" s="11"/>
      <x:c r="O361" s="11"/>
      <x:c r="P361" s="2" t="str">
        <x:v>미검토</x:v>
      </x:c>
      <x:c r="Q361" s="2"/>
      <x:c r="R361" s="10"/>
      <x:c r="S361" s="2" t="str">
        <x:v>공개 정책·저술 이력의 거친 편집 추정; OC-0.2 문항 채점 아님</x:v>
      </x:c>
    </x:row>
    <x:row r="362" ht="38" customHeight="1">
      <x:c r="A362" s="2" t="str">
        <x:v>F361</x:v>
      </x:c>
      <x:c r="B362" s="7" t="str">
        <x:v>무아마르 카다피</x:v>
      </x:c>
      <x:c r="C362" s="7" t="str">
        <x:v>Muammar Gaddafi</x:v>
      </x:c>
      <x:c r="D362" s="2" t="str">
        <x:v>리비아</x:v>
      </x:c>
      <x:c r="E362" s="2" t="str">
        <x:v>정치인</x:v>
      </x:c>
      <x:c r="F362" s="11" t="n">
        <x:v>-90</x:v>
      </x:c>
      <x:c r="G362" s="11" t="n">
        <x:v>100</x:v>
      </x:c>
      <x:c r="H362" s="2" t="str">
        <x:v>AI 편집 초안</x:v>
      </x:c>
      <x:c r="I362" s="7" t="str">
        <x:v>국가소유 경제·개인통치</x:v>
      </x:c>
      <x:c r="J362" s="2"/>
      <x:c r="K362" s="2"/>
      <x:c r="L362" s="2" t="str">
        <x:v>https://en.wikipedia.org/w/index.php?search=Muammar%20Gaddafi</x:v>
      </x:c>
      <x:c r="M362" s="2" t="str">
        <x:v>대표 공적 활동 이력; 시점별 변화 미반영</x:v>
      </x:c>
      <x:c r="N362" s="11"/>
      <x:c r="O362" s="11"/>
      <x:c r="P362" s="2" t="str">
        <x:v>미검토</x:v>
      </x:c>
      <x:c r="Q362" s="2"/>
      <x:c r="R362" s="10"/>
      <x:c r="S362" s="2" t="str">
        <x:v>공개 정책·저술 이력의 거친 편집 추정; OC-0.2 문항 채점 아님</x:v>
      </x:c>
    </x:row>
    <x:row r="363" ht="38" customHeight="1">
      <x:c r="A363" s="2" t="str">
        <x:v>F362</x:v>
      </x:c>
      <x:c r="B363" s="7" t="str">
        <x:v>무함마드 무르시</x:v>
      </x:c>
      <x:c r="C363" s="7" t="str">
        <x:v>Mohamed Morsi</x:v>
      </x:c>
      <x:c r="D363" s="2" t="str">
        <x:v>이집트</x:v>
      </x:c>
      <x:c r="E363" s="2" t="str">
        <x:v>정치인</x:v>
      </x:c>
      <x:c r="F363" s="11" t="n">
        <x:v>-20</x:v>
      </x:c>
      <x:c r="G363" s="11" t="n">
        <x:v>60</x:v>
      </x:c>
      <x:c r="H363" s="2" t="str">
        <x:v>AI 편집 초안</x:v>
      </x:c>
      <x:c r="I363" s="7" t="str">
        <x:v>혼합경제·종교적 사회질서</x:v>
      </x:c>
      <x:c r="J363" s="2"/>
      <x:c r="K363" s="2"/>
      <x:c r="L363" s="2" t="str">
        <x:v>https://en.wikipedia.org/w/index.php?search=Mohamed%20Morsi</x:v>
      </x:c>
      <x:c r="M363" s="2" t="str">
        <x:v>대표 공적 활동 이력; 시점별 변화 미반영</x:v>
      </x:c>
      <x:c r="N363" s="11"/>
      <x:c r="O363" s="11"/>
      <x:c r="P363" s="2" t="str">
        <x:v>미검토</x:v>
      </x:c>
      <x:c r="Q363" s="2"/>
      <x:c r="R363" s="10"/>
      <x:c r="S363" s="2" t="str">
        <x:v>공개 정책·저술 이력의 거친 편집 추정; OC-0.2 문항 채점 아님</x:v>
      </x:c>
    </x:row>
    <x:row r="364" ht="38" customHeight="1">
      <x:c r="A364" s="2" t="str">
        <x:v>F363</x:v>
      </x:c>
      <x:c r="B364" s="7" t="str">
        <x:v>압델 파타 엘시시</x:v>
      </x:c>
      <x:c r="C364" s="7" t="str">
        <x:v>Abdel Fattah el-Sisi</x:v>
      </x:c>
      <x:c r="D364" s="2" t="str">
        <x:v>이집트</x:v>
      </x:c>
      <x:c r="E364" s="2" t="str">
        <x:v>정치인</x:v>
      </x:c>
      <x:c r="F364" s="11" t="n">
        <x:v>-40</x:v>
      </x:c>
      <x:c r="G364" s="11" t="n">
        <x:v>90</x:v>
      </x:c>
      <x:c r="H364" s="2" t="str">
        <x:v>AI 편집 초안</x:v>
      </x:c>
      <x:c r="I364" s="7" t="str">
        <x:v>국가·군부 경제역할과 권력집중</x:v>
      </x:c>
      <x:c r="J364" s="2"/>
      <x:c r="K364" s="2"/>
      <x:c r="L364" s="2" t="str">
        <x:v>https://en.wikipedia.org/w/index.php?search=Abdel%20Fattah%20el-Sisi</x:v>
      </x:c>
      <x:c r="M364" s="2" t="str">
        <x:v>대표 공적 활동 이력; 시점별 변화 미반영</x:v>
      </x:c>
      <x:c r="N364" s="11"/>
      <x:c r="O364" s="11"/>
      <x:c r="P364" s="2" t="str">
        <x:v>미검토</x:v>
      </x:c>
      <x:c r="Q364" s="2"/>
      <x:c r="R364" s="10"/>
      <x:c r="S364" s="2" t="str">
        <x:v>공개 정책·저술 이력의 거친 편집 추정; OC-0.2 문항 채점 아님</x:v>
      </x:c>
    </x:row>
    <x:row r="365" ht="38" customHeight="1">
      <x:c r="A365" s="2" t="str">
        <x:v>F364</x:v>
      </x:c>
      <x:c r="B365" s="7" t="str">
        <x:v>사담 후세인</x:v>
      </x:c>
      <x:c r="C365" s="7" t="str">
        <x:v>Saddam Hussein</x:v>
      </x:c>
      <x:c r="D365" s="2" t="str">
        <x:v>이라크</x:v>
      </x:c>
      <x:c r="E365" s="2" t="str">
        <x:v>정치인</x:v>
      </x:c>
      <x:c r="F365" s="11" t="n">
        <x:v>-80</x:v>
      </x:c>
      <x:c r="G365" s="11" t="n">
        <x:v>100</x:v>
      </x:c>
      <x:c r="H365" s="2" t="str">
        <x:v>AI 편집 초안</x:v>
      </x:c>
      <x:c r="I365" s="7" t="str">
        <x:v>국가경제·개인독재</x:v>
      </x:c>
      <x:c r="J365" s="2"/>
      <x:c r="K365" s="2"/>
      <x:c r="L365" s="2" t="str">
        <x:v>https://en.wikipedia.org/w/index.php?search=Saddam%20Hussein</x:v>
      </x:c>
      <x:c r="M365" s="2" t="str">
        <x:v>대표 공적 활동 이력; 시점별 변화 미반영</x:v>
      </x:c>
      <x:c r="N365" s="11"/>
      <x:c r="O365" s="11"/>
      <x:c r="P365" s="2" t="str">
        <x:v>미검토</x:v>
      </x:c>
      <x:c r="Q365" s="2"/>
      <x:c r="R365" s="10"/>
      <x:c r="S365" s="2" t="str">
        <x:v>공개 정책·저술 이력의 거친 편집 추정; OC-0.2 문항 채점 아님</x:v>
      </x:c>
    </x:row>
    <x:row r="366" ht="38" customHeight="1">
      <x:c r="A366" s="2" t="str">
        <x:v>F365</x:v>
      </x:c>
      <x:c r="B366" s="7" t="str">
        <x:v>루홀라 호메이니</x:v>
      </x:c>
      <x:c r="C366" s="7" t="str">
        <x:v>Ruhollah Khomeini</x:v>
      </x:c>
      <x:c r="D366" s="2" t="str">
        <x:v>이란</x:v>
      </x:c>
      <x:c r="E366" s="2" t="str">
        <x:v>정치인</x:v>
      </x:c>
      <x:c r="F366" s="11" t="n">
        <x:v>-60</x:v>
      </x:c>
      <x:c r="G366" s="11" t="n">
        <x:v>100</x:v>
      </x:c>
      <x:c r="H366" s="2" t="str">
        <x:v>AI 편집 초안</x:v>
      </x:c>
      <x:c r="I366" s="7" t="str">
        <x:v>혁명적 국가경제·신정통치</x:v>
      </x:c>
      <x:c r="J366" s="2"/>
      <x:c r="K366" s="2"/>
      <x:c r="L366" s="2" t="str">
        <x:v>https://en.wikipedia.org/w/index.php?search=Ruhollah%20Khomeini</x:v>
      </x:c>
      <x:c r="M366" s="2" t="str">
        <x:v>대표 공적 활동 이력; 시점별 변화 미반영</x:v>
      </x:c>
      <x:c r="N366" s="11"/>
      <x:c r="O366" s="11"/>
      <x:c r="P366" s="2" t="str">
        <x:v>미검토</x:v>
      </x:c>
      <x:c r="Q366" s="2"/>
      <x:c r="R366" s="10"/>
      <x:c r="S366" s="2" t="str">
        <x:v>공개 정책·저술 이력의 거친 편집 추정; OC-0.2 문항 채점 아님</x:v>
      </x:c>
    </x:row>
    <x:row r="367" ht="38" customHeight="1">
      <x:c r="A367" s="2" t="str">
        <x:v>F366</x:v>
      </x:c>
      <x:c r="B367" s="7" t="str">
        <x:v>알리 하메네이</x:v>
      </x:c>
      <x:c r="C367" s="7" t="str">
        <x:v>Ali Khamenei</x:v>
      </x:c>
      <x:c r="D367" s="2" t="str">
        <x:v>이란</x:v>
      </x:c>
      <x:c r="E367" s="2" t="str">
        <x:v>정치인</x:v>
      </x:c>
      <x:c r="F367" s="11" t="n">
        <x:v>-60</x:v>
      </x:c>
      <x:c r="G367" s="11" t="n">
        <x:v>100</x:v>
      </x:c>
      <x:c r="H367" s="2" t="str">
        <x:v>AI 편집 초안</x:v>
      </x:c>
      <x:c r="I367" s="7" t="str">
        <x:v>국가전략경제·신정체제</x:v>
      </x:c>
      <x:c r="J367" s="2"/>
      <x:c r="K367" s="2"/>
      <x:c r="L367" s="2" t="str">
        <x:v>https://en.wikipedia.org/w/index.php?search=Ali%20Khamenei</x:v>
      </x:c>
      <x:c r="M367" s="2" t="str">
        <x:v>대표 공적 활동 이력; 시점별 변화 미반영</x:v>
      </x:c>
      <x:c r="N367" s="11"/>
      <x:c r="O367" s="11"/>
      <x:c r="P367" s="2" t="str">
        <x:v>미검토</x:v>
      </x:c>
      <x:c r="Q367" s="2"/>
      <x:c r="R367" s="10"/>
      <x:c r="S367" s="2" t="str">
        <x:v>공개 정책·저술 이력의 거친 편집 추정; OC-0.2 문항 채점 아님</x:v>
      </x:c>
    </x:row>
    <x:row r="368" ht="38" customHeight="1">
      <x:c r="A368" s="2" t="str">
        <x:v>F367</x:v>
      </x:c>
      <x:c r="B368" s="7" t="str">
        <x:v>모하마드 하타미</x:v>
      </x:c>
      <x:c r="C368" s="7" t="str">
        <x:v>Mohammad Khatami</x:v>
      </x:c>
      <x:c r="D368" s="2" t="str">
        <x:v>이란</x:v>
      </x:c>
      <x:c r="E368" s="2" t="str">
        <x:v>정치인</x:v>
      </x:c>
      <x:c r="F368" s="11" t="n">
        <x:v>-30</x:v>
      </x:c>
      <x:c r="G368" s="11" t="n">
        <x:v>30</x:v>
      </x:c>
      <x:c r="H368" s="2" t="str">
        <x:v>AI 편집 초안</x:v>
      </x:c>
      <x:c r="I368" s="7" t="str">
        <x:v>혼합경제·시민사회 개혁 의제</x:v>
      </x:c>
      <x:c r="J368" s="2"/>
      <x:c r="K368" s="2"/>
      <x:c r="L368" s="2" t="str">
        <x:v>https://en.wikipedia.org/w/index.php?search=Mohammad%20Khatami</x:v>
      </x:c>
      <x:c r="M368" s="2" t="str">
        <x:v>대표 공적 활동 이력; 시점별 변화 미반영</x:v>
      </x:c>
      <x:c r="N368" s="11"/>
      <x:c r="O368" s="11"/>
      <x:c r="P368" s="2" t="str">
        <x:v>미검토</x:v>
      </x:c>
      <x:c r="Q368" s="2"/>
      <x:c r="R368" s="10"/>
      <x:c r="S368" s="2" t="str">
        <x:v>공개 정책·저술 이력의 거친 편집 추정; OC-0.2 문항 채점 아님</x:v>
      </x:c>
    </x:row>
    <x:row r="369" ht="38" customHeight="1">
      <x:c r="A369" s="2" t="str">
        <x:v>F368</x:v>
      </x:c>
      <x:c r="B369" s="7" t="str">
        <x:v>하산 로하니</x:v>
      </x:c>
      <x:c r="C369" s="7" t="str">
        <x:v>Hassan Rouhani</x:v>
      </x:c>
      <x:c r="D369" s="2" t="str">
        <x:v>이란</x:v>
      </x:c>
      <x:c r="E369" s="2" t="str">
        <x:v>정치인</x:v>
      </x:c>
      <x:c r="F369" s="11" t="n">
        <x:v>0</x:v>
      </x:c>
      <x:c r="G369" s="11" t="n">
        <x:v>50</x:v>
      </x:c>
      <x:c r="H369" s="2" t="str">
        <x:v>AI 편집 초안</x:v>
      </x:c>
      <x:c r="I369" s="7" t="str">
        <x:v>시장개혁·대외개방과 신정체제</x:v>
      </x:c>
      <x:c r="J369" s="2"/>
      <x:c r="K369" s="2"/>
      <x:c r="L369" s="2" t="str">
        <x:v>https://en.wikipedia.org/w/index.php?search=Hassan%20Rouhani</x:v>
      </x:c>
      <x:c r="M369" s="2" t="str">
        <x:v>대표 공적 활동 이력; 시점별 변화 미반영</x:v>
      </x:c>
      <x:c r="N369" s="11"/>
      <x:c r="O369" s="11"/>
      <x:c r="P369" s="2" t="str">
        <x:v>미검토</x:v>
      </x:c>
      <x:c r="Q369" s="2"/>
      <x:c r="R369" s="10"/>
      <x:c r="S369" s="2" t="str">
        <x:v>공개 정책·저술 이력의 거친 편집 추정; OC-0.2 문항 채점 아님</x:v>
      </x:c>
    </x:row>
    <x:row r="370" ht="38" customHeight="1">
      <x:c r="A370" s="2" t="str">
        <x:v>F369</x:v>
      </x:c>
      <x:c r="B370" s="7" t="str">
        <x:v>다비드 벤구리온</x:v>
      </x:c>
      <x:c r="C370" s="7" t="str">
        <x:v>David Ben-Gurion</x:v>
      </x:c>
      <x:c r="D370" s="2" t="str">
        <x:v>이스라엘</x:v>
      </x:c>
      <x:c r="E370" s="2" t="str">
        <x:v>정치인</x:v>
      </x:c>
      <x:c r="F370" s="11" t="n">
        <x:v>-60</x:v>
      </x:c>
      <x:c r="G370" s="11" t="n">
        <x:v>40</x:v>
      </x:c>
      <x:c r="H370" s="2" t="str">
        <x:v>AI 편집 초안</x:v>
      </x:c>
      <x:c r="I370" s="7" t="str">
        <x:v>노동·공공경제와 국가건설</x:v>
      </x:c>
      <x:c r="J370" s="2"/>
      <x:c r="K370" s="2"/>
      <x:c r="L370" s="2" t="str">
        <x:v>https://en.wikipedia.org/w/index.php?search=David%20Ben-Gurion</x:v>
      </x:c>
      <x:c r="M370" s="2" t="str">
        <x:v>대표 공적 활동 이력; 시점별 변화 미반영</x:v>
      </x:c>
      <x:c r="N370" s="11"/>
      <x:c r="O370" s="11"/>
      <x:c r="P370" s="2" t="str">
        <x:v>미검토</x:v>
      </x:c>
      <x:c r="Q370" s="2"/>
      <x:c r="R370" s="10"/>
      <x:c r="S370" s="2" t="str">
        <x:v>공개 정책·저술 이력의 거친 편집 추정; OC-0.2 문항 채점 아님</x:v>
      </x:c>
    </x:row>
    <x:row r="371" ht="38" customHeight="1">
      <x:c r="A371" s="2" t="str">
        <x:v>F370</x:v>
      </x:c>
      <x:c r="B371" s="7" t="str">
        <x:v>골다 메이어</x:v>
      </x:c>
      <x:c r="C371" s="7" t="str">
        <x:v>Golda Meir</x:v>
      </x:c>
      <x:c r="D371" s="2" t="str">
        <x:v>이스라엘</x:v>
      </x:c>
      <x:c r="E371" s="2" t="str">
        <x:v>정치인</x:v>
      </x:c>
      <x:c r="F371" s="11" t="n">
        <x:v>-50</x:v>
      </x:c>
      <x:c r="G371" s="11" t="n">
        <x:v>50</x:v>
      </x:c>
      <x:c r="H371" s="2" t="str">
        <x:v>AI 편집 초안</x:v>
      </x:c>
      <x:c r="I371" s="7" t="str">
        <x:v>사회민주주의·국가안보</x:v>
      </x:c>
      <x:c r="J371" s="2"/>
      <x:c r="K371" s="2"/>
      <x:c r="L371" s="2" t="str">
        <x:v>https://en.wikipedia.org/w/index.php?search=Golda%20Meir</x:v>
      </x:c>
      <x:c r="M371" s="2" t="str">
        <x:v>대표 공적 활동 이력; 시점별 변화 미반영</x:v>
      </x:c>
      <x:c r="N371" s="11"/>
      <x:c r="O371" s="11"/>
      <x:c r="P371" s="2" t="str">
        <x:v>미검토</x:v>
      </x:c>
      <x:c r="Q371" s="2"/>
      <x:c r="R371" s="10"/>
      <x:c r="S371" s="2" t="str">
        <x:v>공개 정책·저술 이력의 거친 편집 추정; OC-0.2 문항 채점 아님</x:v>
      </x:c>
    </x:row>
    <x:row r="372" ht="38" customHeight="1">
      <x:c r="A372" s="2" t="str">
        <x:v>F371</x:v>
      </x:c>
      <x:c r="B372" s="7" t="str">
        <x:v>이츠하크 라빈</x:v>
      </x:c>
      <x:c r="C372" s="7" t="str">
        <x:v>Yitzhak Rabin</x:v>
      </x:c>
      <x:c r="D372" s="2" t="str">
        <x:v>이스라엘</x:v>
      </x:c>
      <x:c r="E372" s="2" t="str">
        <x:v>정치인</x:v>
      </x:c>
      <x:c r="F372" s="11" t="n">
        <x:v>-20</x:v>
      </x:c>
      <x:c r="G372" s="11" t="n">
        <x:v>20</x:v>
      </x:c>
      <x:c r="H372" s="2" t="str">
        <x:v>AI 편집 초안</x:v>
      </x:c>
      <x:c r="I372" s="7" t="str">
        <x:v>혼합경제·안보와 평화협상</x:v>
      </x:c>
      <x:c r="J372" s="2"/>
      <x:c r="K372" s="2"/>
      <x:c r="L372" s="2" t="str">
        <x:v>https://en.wikipedia.org/w/index.php?search=Yitzhak%20Rabin</x:v>
      </x:c>
      <x:c r="M372" s="2" t="str">
        <x:v>대표 공적 활동 이력; 시점별 변화 미반영</x:v>
      </x:c>
      <x:c r="N372" s="11"/>
      <x:c r="O372" s="11"/>
      <x:c r="P372" s="2" t="str">
        <x:v>미검토</x:v>
      </x:c>
      <x:c r="Q372" s="2"/>
      <x:c r="R372" s="10"/>
      <x:c r="S372" s="2" t="str">
        <x:v>공개 정책·저술 이력의 거친 편집 추정; OC-0.2 문항 채점 아님</x:v>
      </x:c>
    </x:row>
    <x:row r="373" ht="38" customHeight="1">
      <x:c r="A373" s="2" t="str">
        <x:v>F372</x:v>
      </x:c>
      <x:c r="B373" s="7" t="str">
        <x:v>시몬 페레스</x:v>
      </x:c>
      <x:c r="C373" s="7" t="str">
        <x:v>Shimon Peres</x:v>
      </x:c>
      <x:c r="D373" s="2" t="str">
        <x:v>이스라엘</x:v>
      </x:c>
      <x:c r="E373" s="2" t="str">
        <x:v>정치인</x:v>
      </x:c>
      <x:c r="F373" s="11" t="n">
        <x:v>10</x:v>
      </x:c>
      <x:c r="G373" s="11" t="n">
        <x:v>0</x:v>
      </x:c>
      <x:c r="H373" s="2" t="str">
        <x:v>AI 편집 초안</x:v>
      </x:c>
      <x:c r="I373" s="7" t="str">
        <x:v>시장전환·국제협력과 평화협상</x:v>
      </x:c>
      <x:c r="J373" s="2"/>
      <x:c r="K373" s="2"/>
      <x:c r="L373" s="2" t="str">
        <x:v>https://en.wikipedia.org/w/index.php?search=Shimon%20Peres</x:v>
      </x:c>
      <x:c r="M373" s="2" t="str">
        <x:v>대표 공적 활동 이력; 시점별 변화 미반영</x:v>
      </x:c>
      <x:c r="N373" s="11"/>
      <x:c r="O373" s="11"/>
      <x:c r="P373" s="2" t="str">
        <x:v>미검토</x:v>
      </x:c>
      <x:c r="Q373" s="2"/>
      <x:c r="R373" s="10"/>
      <x:c r="S373" s="2" t="str">
        <x:v>공개 정책·저술 이력의 거친 편집 추정; OC-0.2 문항 채점 아님</x:v>
      </x:c>
    </x:row>
    <x:row r="374" ht="38" customHeight="1">
      <x:c r="A374" s="2" t="str">
        <x:v>F373</x:v>
      </x:c>
      <x:c r="B374" s="7" t="str">
        <x:v>베냐민 네타냐후</x:v>
      </x:c>
      <x:c r="C374" s="7" t="str">
        <x:v>Benjamin Netanyahu</x:v>
      </x:c>
      <x:c r="D374" s="2" t="str">
        <x:v>이스라엘</x:v>
      </x:c>
      <x:c r="E374" s="2" t="str">
        <x:v>정치인</x:v>
      </x:c>
      <x:c r="F374" s="11" t="n">
        <x:v>60</x:v>
      </x:c>
      <x:c r="G374" s="11" t="n">
        <x:v>70</x:v>
      </x:c>
      <x:c r="H374" s="2" t="str">
        <x:v>AI 편집 초안</x:v>
      </x:c>
      <x:c r="I374" s="7" t="str">
        <x:v>시장개혁과 강경 국가안보</x:v>
      </x:c>
      <x:c r="J374" s="2"/>
      <x:c r="K374" s="2"/>
      <x:c r="L374" s="2" t="str">
        <x:v>https://en.wikipedia.org/w/index.php?search=Benjamin%20Netanyahu</x:v>
      </x:c>
      <x:c r="M374" s="2" t="str">
        <x:v>대표 공적 활동 이력; 시점별 변화 미반영</x:v>
      </x:c>
      <x:c r="N374" s="11"/>
      <x:c r="O374" s="11"/>
      <x:c r="P374" s="2" t="str">
        <x:v>미검토</x:v>
      </x:c>
      <x:c r="Q374" s="2"/>
      <x:c r="R374" s="10"/>
      <x:c r="S374" s="2" t="str">
        <x:v>공개 정책·저술 이력의 거친 편집 추정; OC-0.2 문항 채점 아님</x:v>
      </x:c>
    </x:row>
    <x:row r="375" ht="38" customHeight="1">
      <x:c r="A375" s="2" t="str">
        <x:v>F374</x:v>
      </x:c>
      <x:c r="B375" s="7" t="str">
        <x:v>에후드 바라크</x:v>
      </x:c>
      <x:c r="C375" s="7" t="str">
        <x:v>Ehud Barak</x:v>
      </x:c>
      <x:c r="D375" s="2" t="str">
        <x:v>이스라엘</x:v>
      </x:c>
      <x:c r="E375" s="2" t="str">
        <x:v>정치인</x:v>
      </x:c>
      <x:c r="F375" s="11" t="n">
        <x:v>10</x:v>
      </x:c>
      <x:c r="G375" s="11" t="n">
        <x:v>30</x:v>
      </x:c>
      <x:c r="H375" s="2" t="str">
        <x:v>AI 편집 초안</x:v>
      </x:c>
      <x:c r="I375" s="7" t="str">
        <x:v>시장경제·사회정책과 안보</x:v>
      </x:c>
      <x:c r="J375" s="2"/>
      <x:c r="K375" s="2"/>
      <x:c r="L375" s="2" t="str">
        <x:v>https://en.wikipedia.org/w/index.php?search=Ehud%20Barak</x:v>
      </x:c>
      <x:c r="M375" s="2" t="str">
        <x:v>대표 공적 활동 이력; 시점별 변화 미반영</x:v>
      </x:c>
      <x:c r="N375" s="11"/>
      <x:c r="O375" s="11"/>
      <x:c r="P375" s="2" t="str">
        <x:v>미검토</x:v>
      </x:c>
      <x:c r="Q375" s="2"/>
      <x:c r="R375" s="10"/>
      <x:c r="S375" s="2" t="str">
        <x:v>공개 정책·저술 이력의 거친 편집 추정; OC-0.2 문항 채점 아님</x:v>
      </x:c>
    </x:row>
    <x:row r="376" ht="38" customHeight="1">
      <x:c r="A376" s="2" t="str">
        <x:v>F375</x:v>
      </x:c>
      <x:c r="B376" s="7" t="str">
        <x:v>아리엘 샤론</x:v>
      </x:c>
      <x:c r="C376" s="7" t="str">
        <x:v>Ariel Sharon</x:v>
      </x:c>
      <x:c r="D376" s="2" t="str">
        <x:v>이스라엘</x:v>
      </x:c>
      <x:c r="E376" s="2" t="str">
        <x:v>정치인</x:v>
      </x:c>
      <x:c r="F376" s="11" t="n">
        <x:v>40</x:v>
      </x:c>
      <x:c r="G376" s="11" t="n">
        <x:v>70</x:v>
      </x:c>
      <x:c r="H376" s="2" t="str">
        <x:v>AI 편집 초안</x:v>
      </x:c>
      <x:c r="I376" s="7" t="str">
        <x:v>시장경제와 강경 안보정책</x:v>
      </x:c>
      <x:c r="J376" s="2"/>
      <x:c r="K376" s="2"/>
      <x:c r="L376" s="2" t="str">
        <x:v>https://en.wikipedia.org/w/index.php?search=Ariel%20Sharon</x:v>
      </x:c>
      <x:c r="M376" s="2" t="str">
        <x:v>대표 공적 활동 이력; 시점별 변화 미반영</x:v>
      </x:c>
      <x:c r="N376" s="11"/>
      <x:c r="O376" s="11"/>
      <x:c r="P376" s="2" t="str">
        <x:v>미검토</x:v>
      </x:c>
      <x:c r="Q376" s="2"/>
      <x:c r="R376" s="10"/>
      <x:c r="S376" s="2" t="str">
        <x:v>공개 정책·저술 이력의 거친 편집 추정; OC-0.2 문항 채점 아님</x:v>
      </x:c>
    </x:row>
    <x:row r="377" ht="38" customHeight="1">
      <x:c r="A377" s="2" t="str">
        <x:v>F376</x:v>
      </x:c>
      <x:c r="B377" s="7" t="str">
        <x:v>야세르 아라파트</x:v>
      </x:c>
      <x:c r="C377" s="7" t="str">
        <x:v>Yasser Arafat</x:v>
      </x:c>
      <x:c r="D377" s="2" t="str">
        <x:v>팔레스타인</x:v>
      </x:c>
      <x:c r="E377" s="2" t="str">
        <x:v>정치인</x:v>
      </x:c>
      <x:c r="F377" s="11" t="n">
        <x:v>-40</x:v>
      </x:c>
      <x:c r="G377" s="11" t="n">
        <x:v>60</x:v>
      </x:c>
      <x:c r="H377" s="2" t="str">
        <x:v>AI 편집 초안</x:v>
      </x:c>
      <x:c r="I377" s="7" t="str">
        <x:v>민족해방·공공경제와 권력집중</x:v>
      </x:c>
      <x:c r="J377" s="2"/>
      <x:c r="K377" s="2"/>
      <x:c r="L377" s="2" t="str">
        <x:v>https://en.wikipedia.org/w/index.php?search=Yasser%20Arafat</x:v>
      </x:c>
      <x:c r="M377" s="2" t="str">
        <x:v>대표 공적 활동 이력; 시점별 변화 미반영</x:v>
      </x:c>
      <x:c r="N377" s="11"/>
      <x:c r="O377" s="11"/>
      <x:c r="P377" s="2" t="str">
        <x:v>미검토</x:v>
      </x:c>
      <x:c r="Q377" s="2"/>
      <x:c r="R377" s="10"/>
      <x:c r="S377" s="2" t="str">
        <x:v>공개 정책·저술 이력의 거친 편집 추정; OC-0.2 문항 채점 아님</x:v>
      </x:c>
    </x:row>
    <x:row r="378" ht="38" customHeight="1">
      <x:c r="A378" s="2" t="str">
        <x:v>F377</x:v>
      </x:c>
      <x:c r="B378" s="7" t="str">
        <x:v>마흐무드 압바스</x:v>
      </x:c>
      <x:c r="C378" s="7" t="str">
        <x:v>Mahmoud Abbas</x:v>
      </x:c>
      <x:c r="D378" s="2" t="str">
        <x:v>팔레스타인</x:v>
      </x:c>
      <x:c r="E378" s="2" t="str">
        <x:v>정치인</x:v>
      </x:c>
      <x:c r="F378" s="11" t="n">
        <x:v>-20</x:v>
      </x:c>
      <x:c r="G378" s="11" t="n">
        <x:v>60</x:v>
      </x:c>
      <x:c r="H378" s="2" t="str">
        <x:v>AI 편집 초안</x:v>
      </x:c>
      <x:c r="I378" s="7" t="str">
        <x:v>혼합경제·국가건설과 집권체제</x:v>
      </x:c>
      <x:c r="J378" s="2"/>
      <x:c r="K378" s="2"/>
      <x:c r="L378" s="2" t="str">
        <x:v>https://en.wikipedia.org/w/index.php?search=Mahmoud%20Abbas</x:v>
      </x:c>
      <x:c r="M378" s="2" t="str">
        <x:v>대표 공적 활동 이력; 시점별 변화 미반영</x:v>
      </x:c>
      <x:c r="N378" s="11"/>
      <x:c r="O378" s="11"/>
      <x:c r="P378" s="2" t="str">
        <x:v>미검토</x:v>
      </x:c>
      <x:c r="Q378" s="2"/>
      <x:c r="R378" s="10"/>
      <x:c r="S378" s="2" t="str">
        <x:v>공개 정책·저술 이력의 거친 편집 추정; OC-0.2 문항 채점 아님</x:v>
      </x:c>
    </x:row>
    <x:row r="379" ht="38" customHeight="1">
      <x:c r="A379" s="2" t="str">
        <x:v>F378</x:v>
      </x:c>
      <x:c r="B379" s="7" t="str">
        <x:v>후세인 국왕</x:v>
      </x:c>
      <x:c r="C379" s="7" t="str">
        <x:v>Hussein of Jordan</x:v>
      </x:c>
      <x:c r="D379" s="2" t="str">
        <x:v>요르단</x:v>
      </x:c>
      <x:c r="E379" s="2" t="str">
        <x:v>정치인</x:v>
      </x:c>
      <x:c r="F379" s="11" t="n">
        <x:v>30</x:v>
      </x:c>
      <x:c r="G379" s="11" t="n">
        <x:v>70</x:v>
      </x:c>
      <x:c r="H379" s="2" t="str">
        <x:v>AI 편집 초안</x:v>
      </x:c>
      <x:c r="I379" s="7" t="str">
        <x:v>시장경제·군주제</x:v>
      </x:c>
      <x:c r="J379" s="2"/>
      <x:c r="K379" s="2"/>
      <x:c r="L379" s="2" t="str">
        <x:v>https://en.wikipedia.org/w/index.php?search=Hussein%20of%20Jordan</x:v>
      </x:c>
      <x:c r="M379" s="2" t="str">
        <x:v>대표 공적 활동 이력; 시점별 변화 미반영</x:v>
      </x:c>
      <x:c r="N379" s="11"/>
      <x:c r="O379" s="11"/>
      <x:c r="P379" s="2" t="str">
        <x:v>미검토</x:v>
      </x:c>
      <x:c r="Q379" s="2"/>
      <x:c r="R379" s="10"/>
      <x:c r="S379" s="2" t="str">
        <x:v>공개 정책·저술 이력의 거친 편집 추정; OC-0.2 문항 채점 아님</x:v>
      </x:c>
    </x:row>
    <x:row r="380" ht="38" customHeight="1">
      <x:c r="A380" s="2" t="str">
        <x:v>F379</x:v>
      </x:c>
      <x:c r="B380" s="7" t="str">
        <x:v>파이살 국왕</x:v>
      </x:c>
      <x:c r="C380" s="7" t="str">
        <x:v>Faisal of Saudi Arabia</x:v>
      </x:c>
      <x:c r="D380" s="2" t="str">
        <x:v>사우디아라비아</x:v>
      </x:c>
      <x:c r="E380" s="2" t="str">
        <x:v>정치인</x:v>
      </x:c>
      <x:c r="F380" s="11" t="n">
        <x:v>-20</x:v>
      </x:c>
      <x:c r="G380" s="11" t="n">
        <x:v>90</x:v>
      </x:c>
      <x:c r="H380" s="2" t="str">
        <x:v>AI 편집 초안</x:v>
      </x:c>
      <x:c r="I380" s="7" t="str">
        <x:v>국가석유경제·군주제</x:v>
      </x:c>
      <x:c r="J380" s="2"/>
      <x:c r="K380" s="2"/>
      <x:c r="L380" s="2" t="str">
        <x:v>https://en.wikipedia.org/w/index.php?search=Faisal%20of%20Saudi%20Arabia</x:v>
      </x:c>
      <x:c r="M380" s="2" t="str">
        <x:v>대표 공적 활동 이력; 시점별 변화 미반영</x:v>
      </x:c>
      <x:c r="N380" s="11"/>
      <x:c r="O380" s="11"/>
      <x:c r="P380" s="2" t="str">
        <x:v>미검토</x:v>
      </x:c>
      <x:c r="Q380" s="2"/>
      <x:c r="R380" s="10"/>
      <x:c r="S380" s="2" t="str">
        <x:v>공개 정책·저술 이력의 거친 편집 추정; OC-0.2 문항 채점 아님</x:v>
      </x:c>
    </x:row>
    <x:row r="381" ht="38" customHeight="1">
      <x:c r="A381" s="2" t="str">
        <x:v>F380</x:v>
      </x:c>
      <x:c r="B381" s="7" t="str">
        <x:v>바샤르 알아사드</x:v>
      </x:c>
      <x:c r="C381" s="7" t="str">
        <x:v>Bashar al-Assad</x:v>
      </x:c>
      <x:c r="D381" s="2" t="str">
        <x:v>시리아</x:v>
      </x:c>
      <x:c r="E381" s="2" t="str">
        <x:v>정치인</x:v>
      </x:c>
      <x:c r="F381" s="11" t="n">
        <x:v>-50</x:v>
      </x:c>
      <x:c r="G381" s="11" t="n">
        <x:v>100</x:v>
      </x:c>
      <x:c r="H381" s="2" t="str">
        <x:v>AI 편집 초안</x:v>
      </x:c>
      <x:c r="I381" s="7" t="str">
        <x:v>국가경제·시장개혁 혼합과 개인통치</x:v>
      </x:c>
      <x:c r="J381" s="2"/>
      <x:c r="K381" s="2"/>
      <x:c r="L381" s="2" t="str">
        <x:v>https://en.wikipedia.org/w/index.php?search=Bashar%20al-Assad</x:v>
      </x:c>
      <x:c r="M381" s="2" t="str">
        <x:v>대표 공적 활동 이력; 시점별 변화 미반영</x:v>
      </x:c>
      <x:c r="N381" s="11"/>
      <x:c r="O381" s="11"/>
      <x:c r="P381" s="2" t="str">
        <x:v>미검토</x:v>
      </x:c>
      <x:c r="Q381" s="2"/>
      <x:c r="R381" s="10"/>
      <x:c r="S381" s="2" t="str">
        <x:v>공개 정책·저술 이력의 거친 편집 추정; OC-0.2 문항 채점 아님</x:v>
      </x:c>
    </x:row>
    <x:row r="382" ht="38" customHeight="1">
      <x:c r="A382" s="2" t="str">
        <x:v>F381</x:v>
      </x:c>
      <x:c r="B382" s="7" t="str">
        <x:v>밥 호크</x:v>
      </x:c>
      <x:c r="C382" s="7" t="str">
        <x:v>Bob Hawke</x:v>
      </x:c>
      <x:c r="D382" s="2" t="str">
        <x:v>호주</x:v>
      </x:c>
      <x:c r="E382" s="2" t="str">
        <x:v>정치인</x:v>
      </x:c>
      <x:c r="F382" s="11" t="n">
        <x:v>10</x:v>
      </x:c>
      <x:c r="G382" s="11" t="n">
        <x:v>-20</x:v>
      </x:c>
      <x:c r="H382" s="2" t="str">
        <x:v>AI 편집 초안</x:v>
      </x:c>
      <x:c r="I382" s="7" t="str">
        <x:v>시장개혁·사회적 합의</x:v>
      </x:c>
      <x:c r="J382" s="2"/>
      <x:c r="K382" s="2"/>
      <x:c r="L382" s="2" t="str">
        <x:v>https://en.wikipedia.org/w/index.php?search=Bob%20Hawke</x:v>
      </x:c>
      <x:c r="M382" s="2" t="str">
        <x:v>대표 공적 활동 이력; 시점별 변화 미반영</x:v>
      </x:c>
      <x:c r="N382" s="11"/>
      <x:c r="O382" s="11"/>
      <x:c r="P382" s="2" t="str">
        <x:v>미검토</x:v>
      </x:c>
      <x:c r="Q382" s="2"/>
      <x:c r="R382" s="10"/>
      <x:c r="S382" s="2" t="str">
        <x:v>공개 정책·저술 이력의 거친 편집 추정; OC-0.2 문항 채점 아님</x:v>
      </x:c>
    </x:row>
    <x:row r="383" ht="38" customHeight="1">
      <x:c r="A383" s="2" t="str">
        <x:v>F382</x:v>
      </x:c>
      <x:c r="B383" s="7" t="str">
        <x:v>폴 키팅</x:v>
      </x:c>
      <x:c r="C383" s="7" t="str">
        <x:v>Paul Keating</x:v>
      </x:c>
      <x:c r="D383" s="2" t="str">
        <x:v>호주</x:v>
      </x:c>
      <x:c r="E383" s="2" t="str">
        <x:v>정치인</x:v>
      </x:c>
      <x:c r="F383" s="11" t="n">
        <x:v>30</x:v>
      </x:c>
      <x:c r="G383" s="11" t="n">
        <x:v>-30</x:v>
      </x:c>
      <x:c r="H383" s="2" t="str">
        <x:v>AI 편집 초안</x:v>
      </x:c>
      <x:c r="I383" s="7" t="str">
        <x:v>경제자유화와 사회개혁</x:v>
      </x:c>
      <x:c r="J383" s="2"/>
      <x:c r="K383" s="2"/>
      <x:c r="L383" s="2" t="str">
        <x:v>https://en.wikipedia.org/w/index.php?search=Paul%20Keating</x:v>
      </x:c>
      <x:c r="M383" s="2" t="str">
        <x:v>대표 공적 활동 이력; 시점별 변화 미반영</x:v>
      </x:c>
      <x:c r="N383" s="11"/>
      <x:c r="O383" s="11"/>
      <x:c r="P383" s="2" t="str">
        <x:v>미검토</x:v>
      </x:c>
      <x:c r="Q383" s="2"/>
      <x:c r="R383" s="10"/>
      <x:c r="S383" s="2" t="str">
        <x:v>공개 정책·저술 이력의 거친 편집 추정; OC-0.2 문항 채점 아님</x:v>
      </x:c>
    </x:row>
    <x:row r="384" ht="38" customHeight="1">
      <x:c r="A384" s="2" t="str">
        <x:v>F383</x:v>
      </x:c>
      <x:c r="B384" s="7" t="str">
        <x:v>존 하워드</x:v>
      </x:c>
      <x:c r="C384" s="7" t="str">
        <x:v>John Howard</x:v>
      </x:c>
      <x:c r="D384" s="2" t="str">
        <x:v>호주</x:v>
      </x:c>
      <x:c r="E384" s="2" t="str">
        <x:v>정치인</x:v>
      </x:c>
      <x:c r="F384" s="11" t="n">
        <x:v>60</x:v>
      </x:c>
      <x:c r="G384" s="11" t="n">
        <x:v>40</x:v>
      </x:c>
      <x:c r="H384" s="2" t="str">
        <x:v>AI 편집 초안</x:v>
      </x:c>
      <x:c r="I384" s="7" t="str">
        <x:v>시장경제와 보수적 국가질서</x:v>
      </x:c>
      <x:c r="J384" s="2"/>
      <x:c r="K384" s="2"/>
      <x:c r="L384" s="2" t="str">
        <x:v>https://en.wikipedia.org/w/index.php?search=John%20Howard</x:v>
      </x:c>
      <x:c r="M384" s="2" t="str">
        <x:v>대표 공적 활동 이력; 시점별 변화 미반영</x:v>
      </x:c>
      <x:c r="N384" s="11"/>
      <x:c r="O384" s="11"/>
      <x:c r="P384" s="2" t="str">
        <x:v>미검토</x:v>
      </x:c>
      <x:c r="Q384" s="2"/>
      <x:c r="R384" s="10"/>
      <x:c r="S384" s="2" t="str">
        <x:v>공개 정책·저술 이력의 거친 편집 추정; OC-0.2 문항 채점 아님</x:v>
      </x:c>
    </x:row>
    <x:row r="385" ht="38" customHeight="1">
      <x:c r="A385" s="2" t="str">
        <x:v>F384</x:v>
      </x:c>
      <x:c r="B385" s="7" t="str">
        <x:v>케빈 러드</x:v>
      </x:c>
      <x:c r="C385" s="7" t="str">
        <x:v>Kevin Rudd</x:v>
      </x:c>
      <x:c r="D385" s="2" t="str">
        <x:v>호주</x:v>
      </x:c>
      <x:c r="E385" s="2" t="str">
        <x:v>정치인</x:v>
      </x:c>
      <x:c r="F385" s="11" t="n">
        <x:v>-20</x:v>
      </x:c>
      <x:c r="G385" s="11" t="n">
        <x:v>-20</x:v>
      </x:c>
      <x:c r="H385" s="2" t="str">
        <x:v>AI 편집 초안</x:v>
      </x:c>
      <x:c r="I385" s="7" t="str">
        <x:v>공공투자·혼합경제와 사회정책</x:v>
      </x:c>
      <x:c r="J385" s="2"/>
      <x:c r="K385" s="2"/>
      <x:c r="L385" s="2" t="str">
        <x:v>https://en.wikipedia.org/w/index.php?search=Kevin%20Rudd</x:v>
      </x:c>
      <x:c r="M385" s="2" t="str">
        <x:v>대표 공적 활동 이력; 시점별 변화 미반영</x:v>
      </x:c>
      <x:c r="N385" s="11"/>
      <x:c r="O385" s="11"/>
      <x:c r="P385" s="2" t="str">
        <x:v>미검토</x:v>
      </x:c>
      <x:c r="Q385" s="2"/>
      <x:c r="R385" s="10"/>
      <x:c r="S385" s="2" t="str">
        <x:v>공개 정책·저술 이력의 거친 편집 추정; OC-0.2 문항 채점 아님</x:v>
      </x:c>
    </x:row>
    <x:row r="386" ht="38" customHeight="1">
      <x:c r="A386" s="2" t="str">
        <x:v>F385</x:v>
      </x:c>
      <x:c r="B386" s="7" t="str">
        <x:v>줄리아 길러드</x:v>
      </x:c>
      <x:c r="C386" s="7" t="str">
        <x:v>Julia Gillard</x:v>
      </x:c>
      <x:c r="D386" s="2" t="str">
        <x:v>호주</x:v>
      </x:c>
      <x:c r="E386" s="2" t="str">
        <x:v>정치인</x:v>
      </x:c>
      <x:c r="F386" s="11" t="n">
        <x:v>-30</x:v>
      </x:c>
      <x:c r="G386" s="11" t="n">
        <x:v>-30</x:v>
      </x:c>
      <x:c r="H386" s="2" t="str">
        <x:v>AI 편집 초안</x:v>
      </x:c>
      <x:c r="I386" s="7" t="str">
        <x:v>공공서비스·사회개혁</x:v>
      </x:c>
      <x:c r="J386" s="2"/>
      <x:c r="K386" s="2"/>
      <x:c r="L386" s="2" t="str">
        <x:v>https://en.wikipedia.org/w/index.php?search=Julia%20Gillard</x:v>
      </x:c>
      <x:c r="M386" s="2" t="str">
        <x:v>대표 공적 활동 이력; 시점별 변화 미반영</x:v>
      </x:c>
      <x:c r="N386" s="11"/>
      <x:c r="O386" s="11"/>
      <x:c r="P386" s="2" t="str">
        <x:v>미검토</x:v>
      </x:c>
      <x:c r="Q386" s="2"/>
      <x:c r="R386" s="10"/>
      <x:c r="S386" s="2" t="str">
        <x:v>공개 정책·저술 이력의 거친 편집 추정; OC-0.2 문항 채점 아님</x:v>
      </x:c>
    </x:row>
    <x:row r="387" ht="38" customHeight="1">
      <x:c r="A387" s="2" t="str">
        <x:v>F386</x:v>
      </x:c>
      <x:c r="B387" s="7" t="str">
        <x:v>토니 애벗</x:v>
      </x:c>
      <x:c r="C387" s="7" t="str">
        <x:v>Tony Abbott</x:v>
      </x:c>
      <x:c r="D387" s="2" t="str">
        <x:v>호주</x:v>
      </x:c>
      <x:c r="E387" s="2" t="str">
        <x:v>정치인</x:v>
      </x:c>
      <x:c r="F387" s="11" t="n">
        <x:v>60</x:v>
      </x:c>
      <x:c r="G387" s="11" t="n">
        <x:v>50</x:v>
      </x:c>
      <x:c r="H387" s="2" t="str">
        <x:v>AI 편집 초안</x:v>
      </x:c>
      <x:c r="I387" s="7" t="str">
        <x:v>작은정부·사회 보수</x:v>
      </x:c>
      <x:c r="J387" s="2"/>
      <x:c r="K387" s="2"/>
      <x:c r="L387" s="2" t="str">
        <x:v>https://en.wikipedia.org/w/index.php?search=Tony%20Abbott</x:v>
      </x:c>
      <x:c r="M387" s="2" t="str">
        <x:v>대표 공적 활동 이력; 시점별 변화 미반영</x:v>
      </x:c>
      <x:c r="N387" s="11"/>
      <x:c r="O387" s="11"/>
      <x:c r="P387" s="2" t="str">
        <x:v>미검토</x:v>
      </x:c>
      <x:c r="Q387" s="2"/>
      <x:c r="R387" s="10"/>
      <x:c r="S387" s="2" t="str">
        <x:v>공개 정책·저술 이력의 거친 편집 추정; OC-0.2 문항 채점 아님</x:v>
      </x:c>
    </x:row>
    <x:row r="388" ht="38" customHeight="1">
      <x:c r="A388" s="2" t="str">
        <x:v>F387</x:v>
      </x:c>
      <x:c r="B388" s="7" t="str">
        <x:v>맬컴 턴불</x:v>
      </x:c>
      <x:c r="C388" s="7" t="str">
        <x:v>Malcolm Turnbull</x:v>
      </x:c>
      <x:c r="D388" s="2" t="str">
        <x:v>호주</x:v>
      </x:c>
      <x:c r="E388" s="2" t="str">
        <x:v>정치인</x:v>
      </x:c>
      <x:c r="F388" s="11" t="n">
        <x:v>50</x:v>
      </x:c>
      <x:c r="G388" s="11" t="n">
        <x:v>-20</x:v>
      </x:c>
      <x:c r="H388" s="2" t="str">
        <x:v>AI 편집 초안</x:v>
      </x:c>
      <x:c r="I388" s="7" t="str">
        <x:v>시장경제와 사회적 자유</x:v>
      </x:c>
      <x:c r="J388" s="2"/>
      <x:c r="K388" s="2"/>
      <x:c r="L388" s="2" t="str">
        <x:v>https://en.wikipedia.org/w/index.php?search=Malcolm%20Turnbull</x:v>
      </x:c>
      <x:c r="M388" s="2" t="str">
        <x:v>대표 공적 활동 이력; 시점별 변화 미반영</x:v>
      </x:c>
      <x:c r="N388" s="11"/>
      <x:c r="O388" s="11"/>
      <x:c r="P388" s="2" t="str">
        <x:v>미검토</x:v>
      </x:c>
      <x:c r="Q388" s="2"/>
      <x:c r="R388" s="10"/>
      <x:c r="S388" s="2" t="str">
        <x:v>공개 정책·저술 이력의 거친 편집 추정; OC-0.2 문항 채점 아님</x:v>
      </x:c>
    </x:row>
    <x:row r="389" ht="38" customHeight="1">
      <x:c r="A389" s="2" t="str">
        <x:v>F388</x:v>
      </x:c>
      <x:c r="B389" s="7" t="str">
        <x:v>스콧 모리슨</x:v>
      </x:c>
      <x:c r="C389" s="7" t="str">
        <x:v>Scott Morrison</x:v>
      </x:c>
      <x:c r="D389" s="2" t="str">
        <x:v>호주</x:v>
      </x:c>
      <x:c r="E389" s="2" t="str">
        <x:v>정치인</x:v>
      </x:c>
      <x:c r="F389" s="11" t="n">
        <x:v>50</x:v>
      </x:c>
      <x:c r="G389" s="11" t="n">
        <x:v>40</x:v>
      </x:c>
      <x:c r="H389" s="2" t="str">
        <x:v>AI 편집 초안</x:v>
      </x:c>
      <x:c r="I389" s="7" t="str">
        <x:v>시장경제·보수적 질서</x:v>
      </x:c>
      <x:c r="J389" s="2"/>
      <x:c r="K389" s="2"/>
      <x:c r="L389" s="2" t="str">
        <x:v>https://en.wikipedia.org/w/index.php?search=Scott%20Morrison</x:v>
      </x:c>
      <x:c r="M389" s="2" t="str">
        <x:v>대표 공적 활동 이력; 시점별 변화 미반영</x:v>
      </x:c>
      <x:c r="N389" s="11"/>
      <x:c r="O389" s="11"/>
      <x:c r="P389" s="2" t="str">
        <x:v>미검토</x:v>
      </x:c>
      <x:c r="Q389" s="2"/>
      <x:c r="R389" s="10"/>
      <x:c r="S389" s="2" t="str">
        <x:v>공개 정책·저술 이력의 거친 편집 추정; OC-0.2 문항 채점 아님</x:v>
      </x:c>
    </x:row>
    <x:row r="390" ht="38" customHeight="1">
      <x:c r="A390" s="2" t="str">
        <x:v>F389</x:v>
      </x:c>
      <x:c r="B390" s="7" t="str">
        <x:v>앤서니 앨버니지</x:v>
      </x:c>
      <x:c r="C390" s="7" t="str">
        <x:v>Anthony Albanese</x:v>
      </x:c>
      <x:c r="D390" s="2" t="str">
        <x:v>호주</x:v>
      </x:c>
      <x:c r="E390" s="2" t="str">
        <x:v>정치인</x:v>
      </x:c>
      <x:c r="F390" s="11" t="n">
        <x:v>-30</x:v>
      </x:c>
      <x:c r="G390" s="11" t="n">
        <x:v>-30</x:v>
      </x:c>
      <x:c r="H390" s="2" t="str">
        <x:v>AI 편집 초안</x:v>
      </x:c>
      <x:c r="I390" s="7" t="str">
        <x:v>공공서비스·노동정책</x:v>
      </x:c>
      <x:c r="J390" s="2"/>
      <x:c r="K390" s="2"/>
      <x:c r="L390" s="2" t="str">
        <x:v>https://en.wikipedia.org/w/index.php?search=Anthony%20Albanese</x:v>
      </x:c>
      <x:c r="M390" s="2" t="str">
        <x:v>대표 공적 활동 이력; 시점별 변화 미반영</x:v>
      </x:c>
      <x:c r="N390" s="11"/>
      <x:c r="O390" s="11"/>
      <x:c r="P390" s="2" t="str">
        <x:v>미검토</x:v>
      </x:c>
      <x:c r="Q390" s="2"/>
      <x:c r="R390" s="10"/>
      <x:c r="S390" s="2" t="str">
        <x:v>공개 정책·저술 이력의 거친 편집 추정; OC-0.2 문항 채점 아님</x:v>
      </x:c>
    </x:row>
    <x:row r="391" ht="38" customHeight="1">
      <x:c r="A391" s="2" t="str">
        <x:v>F390</x:v>
      </x:c>
      <x:c r="B391" s="7" t="str">
        <x:v>고프 휘틀럼</x:v>
      </x:c>
      <x:c r="C391" s="7" t="str">
        <x:v>Gough Whitlam</x:v>
      </x:c>
      <x:c r="D391" s="2" t="str">
        <x:v>호주</x:v>
      </x:c>
      <x:c r="E391" s="2" t="str">
        <x:v>정치인</x:v>
      </x:c>
      <x:c r="F391" s="11" t="n">
        <x:v>-60</x:v>
      </x:c>
      <x:c r="G391" s="11" t="n">
        <x:v>-40</x:v>
      </x:c>
      <x:c r="H391" s="2" t="str">
        <x:v>AI 편집 초안</x:v>
      </x:c>
      <x:c r="I391" s="7" t="str">
        <x:v>보건·교육 공공역할과 사회개혁</x:v>
      </x:c>
      <x:c r="J391" s="2"/>
      <x:c r="K391" s="2"/>
      <x:c r="L391" s="2" t="str">
        <x:v>https://en.wikipedia.org/w/index.php?search=Gough%20Whitlam</x:v>
      </x:c>
      <x:c r="M391" s="2" t="str">
        <x:v>대표 공적 활동 이력; 시점별 변화 미반영</x:v>
      </x:c>
      <x:c r="N391" s="11"/>
      <x:c r="O391" s="11"/>
      <x:c r="P391" s="2" t="str">
        <x:v>미검토</x:v>
      </x:c>
      <x:c r="Q391" s="2"/>
      <x:c r="R391" s="10"/>
      <x:c r="S391" s="2" t="str">
        <x:v>공개 정책·저술 이력의 거친 편집 추정; OC-0.2 문항 채점 아님</x:v>
      </x:c>
    </x:row>
    <x:row r="392" ht="38" customHeight="1">
      <x:c r="A392" s="2" t="str">
        <x:v>F391</x:v>
      </x:c>
      <x:c r="B392" s="7" t="str">
        <x:v>저신다 아던</x:v>
      </x:c>
      <x:c r="C392" s="7" t="str">
        <x:v>Jacinda Ardern</x:v>
      </x:c>
      <x:c r="D392" s="2" t="str">
        <x:v>뉴질랜드</x:v>
      </x:c>
      <x:c r="E392" s="2" t="str">
        <x:v>정치인</x:v>
      </x:c>
      <x:c r="F392" s="11" t="n">
        <x:v>-40</x:v>
      </x:c>
      <x:c r="G392" s="11" t="n">
        <x:v>-40</x:v>
      </x:c>
      <x:c r="H392" s="2" t="str">
        <x:v>AI 편집 초안</x:v>
      </x:c>
      <x:c r="I392" s="7" t="str">
        <x:v>복지·공공보건과 사회적 자유</x:v>
      </x:c>
      <x:c r="J392" s="2"/>
      <x:c r="K392" s="2"/>
      <x:c r="L392" s="2" t="str">
        <x:v>https://en.wikipedia.org/w/index.php?search=Jacinda%20Ardern</x:v>
      </x:c>
      <x:c r="M392" s="2" t="str">
        <x:v>대표 공적 활동 이력; 시점별 변화 미반영</x:v>
      </x:c>
      <x:c r="N392" s="11"/>
      <x:c r="O392" s="11"/>
      <x:c r="P392" s="2" t="str">
        <x:v>미검토</x:v>
      </x:c>
      <x:c r="Q392" s="2"/>
      <x:c r="R392" s="10"/>
      <x:c r="S392" s="2" t="str">
        <x:v>공개 정책·저술 이력의 거친 편집 추정; OC-0.2 문항 채점 아님</x:v>
      </x:c>
    </x:row>
    <x:row r="393" ht="38" customHeight="1">
      <x:c r="A393" s="2" t="str">
        <x:v>F392</x:v>
      </x:c>
      <x:c r="B393" s="7" t="str">
        <x:v>헬렌 클라크</x:v>
      </x:c>
      <x:c r="C393" s="7" t="str">
        <x:v>Helen Clark</x:v>
      </x:c>
      <x:c r="D393" s="2" t="str">
        <x:v>뉴질랜드</x:v>
      </x:c>
      <x:c r="E393" s="2" t="str">
        <x:v>정치인</x:v>
      </x:c>
      <x:c r="F393" s="11" t="n">
        <x:v>-40</x:v>
      </x:c>
      <x:c r="G393" s="11" t="n">
        <x:v>-40</x:v>
      </x:c>
      <x:c r="H393" s="2" t="str">
        <x:v>AI 편집 초안</x:v>
      </x:c>
      <x:c r="I393" s="7" t="str">
        <x:v>사회민주주의·공공서비스</x:v>
      </x:c>
      <x:c r="J393" s="2"/>
      <x:c r="K393" s="2"/>
      <x:c r="L393" s="2" t="str">
        <x:v>https://en.wikipedia.org/w/index.php?search=Helen%20Clark</x:v>
      </x:c>
      <x:c r="M393" s="2" t="str">
        <x:v>대표 공적 활동 이력; 시점별 변화 미반영</x:v>
      </x:c>
      <x:c r="N393" s="11"/>
      <x:c r="O393" s="11"/>
      <x:c r="P393" s="2" t="str">
        <x:v>미검토</x:v>
      </x:c>
      <x:c r="Q393" s="2"/>
      <x:c r="R393" s="10"/>
      <x:c r="S393" s="2" t="str">
        <x:v>공개 정책·저술 이력의 거친 편집 추정; OC-0.2 문항 채점 아님</x:v>
      </x:c>
    </x:row>
    <x:row r="394" ht="38" customHeight="1">
      <x:c r="A394" s="2" t="str">
        <x:v>F393</x:v>
      </x:c>
      <x:c r="B394" s="7" t="str">
        <x:v>존 키</x:v>
      </x:c>
      <x:c r="C394" s="7" t="str">
        <x:v>John Key</x:v>
      </x:c>
      <x:c r="D394" s="2" t="str">
        <x:v>뉴질랜드</x:v>
      </x:c>
      <x:c r="E394" s="2" t="str">
        <x:v>정치인</x:v>
      </x:c>
      <x:c r="F394" s="11" t="n">
        <x:v>50</x:v>
      </x:c>
      <x:c r="G394" s="11" t="n">
        <x:v>-10</x:v>
      </x:c>
      <x:c r="H394" s="2" t="str">
        <x:v>AI 편집 초안</x:v>
      </x:c>
      <x:c r="I394" s="7" t="str">
        <x:v>시장경제·제도적 자유주의</x:v>
      </x:c>
      <x:c r="J394" s="2"/>
      <x:c r="K394" s="2"/>
      <x:c r="L394" s="2" t="str">
        <x:v>https://en.wikipedia.org/w/index.php?search=John%20Key</x:v>
      </x:c>
      <x:c r="M394" s="2" t="str">
        <x:v>대표 공적 활동 이력; 시점별 변화 미반영</x:v>
      </x:c>
      <x:c r="N394" s="11"/>
      <x:c r="O394" s="11"/>
      <x:c r="P394" s="2" t="str">
        <x:v>미검토</x:v>
      </x:c>
      <x:c r="Q394" s="2"/>
      <x:c r="R394" s="10"/>
      <x:c r="S394" s="2" t="str">
        <x:v>공개 정책·저술 이력의 거친 편집 추정; OC-0.2 문항 채점 아님</x:v>
      </x:c>
    </x:row>
    <x:row r="395" ht="38" customHeight="1">
      <x:c r="A395" s="2" t="str">
        <x:v>F394</x:v>
      </x:c>
      <x:c r="B395" s="7" t="str">
        <x:v>데이비드 랑이</x:v>
      </x:c>
      <x:c r="C395" s="7" t="str">
        <x:v>David Lange</x:v>
      </x:c>
      <x:c r="D395" s="2" t="str">
        <x:v>뉴질랜드</x:v>
      </x:c>
      <x:c r="E395" s="2" t="str">
        <x:v>정치인</x:v>
      </x:c>
      <x:c r="F395" s="11" t="n">
        <x:v>40</x:v>
      </x:c>
      <x:c r="G395" s="11" t="n">
        <x:v>-40</x:v>
      </x:c>
      <x:c r="H395" s="2" t="str">
        <x:v>AI 편집 초안</x:v>
      </x:c>
      <x:c r="I395" s="7" t="str">
        <x:v>시장경제 개혁과 비핵·시민적 자유</x:v>
      </x:c>
      <x:c r="J395" s="2"/>
      <x:c r="K395" s="2"/>
      <x:c r="L395" s="2" t="str">
        <x:v>https://en.wikipedia.org/w/index.php?search=David%20Lange</x:v>
      </x:c>
      <x:c r="M395" s="2" t="str">
        <x:v>대표 공적 활동 이력; 시점별 변화 미반영</x:v>
      </x:c>
      <x:c r="N395" s="11"/>
      <x:c r="O395" s="11"/>
      <x:c r="P395" s="2" t="str">
        <x:v>미검토</x:v>
      </x:c>
      <x:c r="Q395" s="2"/>
      <x:c r="R395" s="10"/>
      <x:c r="S395" s="2" t="str">
        <x:v>공개 정책·저술 이력의 거친 편집 추정; OC-0.2 문항 채점 아님</x:v>
      </x:c>
    </x:row>
    <x:row r="396" ht="38" customHeight="1">
      <x:c r="A396" s="2" t="str">
        <x:v>F395</x:v>
      </x:c>
      <x:c r="B396" s="7" t="str">
        <x:v>로버트 멀둔</x:v>
      </x:c>
      <x:c r="C396" s="7" t="str">
        <x:v>Robert Muldoon</x:v>
      </x:c>
      <x:c r="D396" s="2" t="str">
        <x:v>뉴질랜드</x:v>
      </x:c>
      <x:c r="E396" s="2" t="str">
        <x:v>정치인</x:v>
      </x:c>
      <x:c r="F396" s="11" t="n">
        <x:v>-40</x:v>
      </x:c>
      <x:c r="G396" s="11" t="n">
        <x:v>50</x:v>
      </x:c>
      <x:c r="H396" s="2" t="str">
        <x:v>AI 편집 초안</x:v>
      </x:c>
      <x:c r="I396" s="7" t="str">
        <x:v>경제통제·국가사업과 보수적 질서</x:v>
      </x:c>
      <x:c r="J396" s="2"/>
      <x:c r="K396" s="2"/>
      <x:c r="L396" s="2" t="str">
        <x:v>https://en.wikipedia.org/w/index.php?search=Robert%20Muldoon</x:v>
      </x:c>
      <x:c r="M396" s="2" t="str">
        <x:v>대표 공적 활동 이력; 시점별 변화 미반영</x:v>
      </x:c>
      <x:c r="N396" s="11"/>
      <x:c r="O396" s="11"/>
      <x:c r="P396" s="2" t="str">
        <x:v>미검토</x:v>
      </x:c>
      <x:c r="Q396" s="2"/>
      <x:c r="R396" s="10"/>
      <x:c r="S396" s="2" t="str">
        <x:v>공개 정책·저술 이력의 거친 편집 추정; OC-0.2 문항 채점 아님</x:v>
      </x:c>
    </x:row>
    <x:row r="397" ht="38" customHeight="1">
      <x:c r="A397" s="2" t="str">
        <x:v>F396</x:v>
      </x:c>
      <x:c r="B397" s="7" t="str">
        <x:v>피에르 트뤼도</x:v>
      </x:c>
      <x:c r="C397" s="7" t="str">
        <x:v>Pierre Trudeau</x:v>
      </x:c>
      <x:c r="D397" s="2" t="str">
        <x:v>캐나다</x:v>
      </x:c>
      <x:c r="E397" s="2" t="str">
        <x:v>정치인</x:v>
      </x:c>
      <x:c r="F397" s="11" t="n">
        <x:v>-40</x:v>
      </x:c>
      <x:c r="G397" s="11" t="n">
        <x:v>-40</x:v>
      </x:c>
      <x:c r="H397" s="2" t="str">
        <x:v>AI 편집 초안</x:v>
      </x:c>
      <x:c r="I397" s="7" t="str">
        <x:v>공공경제·사회정책과 권리장전</x:v>
      </x:c>
      <x:c r="J397" s="2"/>
      <x:c r="K397" s="2"/>
      <x:c r="L397" s="2" t="str">
        <x:v>https://en.wikipedia.org/w/index.php?search=Pierre%20Trudeau</x:v>
      </x:c>
      <x:c r="M397" s="2" t="str">
        <x:v>대표 공적 활동 이력; 시점별 변화 미반영</x:v>
      </x:c>
      <x:c r="N397" s="11"/>
      <x:c r="O397" s="11"/>
      <x:c r="P397" s="2" t="str">
        <x:v>미검토</x:v>
      </x:c>
      <x:c r="Q397" s="2"/>
      <x:c r="R397" s="10"/>
      <x:c r="S397" s="2" t="str">
        <x:v>공개 정책·저술 이력의 거친 편집 추정; OC-0.2 문항 채점 아님</x:v>
      </x:c>
    </x:row>
    <x:row r="398" ht="38" customHeight="1">
      <x:c r="A398" s="2" t="str">
        <x:v>F397</x:v>
      </x:c>
      <x:c r="B398" s="7" t="str">
        <x:v>쥐스탱 트뤼도</x:v>
      </x:c>
      <x:c r="C398" s="7" t="str">
        <x:v>Justin Trudeau</x:v>
      </x:c>
      <x:c r="D398" s="2" t="str">
        <x:v>캐나다</x:v>
      </x:c>
      <x:c r="E398" s="2" t="str">
        <x:v>정치인</x:v>
      </x:c>
      <x:c r="F398" s="11" t="n">
        <x:v>-30</x:v>
      </x:c>
      <x:c r="G398" s="11" t="n">
        <x:v>-50</x:v>
      </x:c>
      <x:c r="H398" s="2" t="str">
        <x:v>AI 편집 초안</x:v>
      </x:c>
      <x:c r="I398" s="7" t="str">
        <x:v>사회지출·기후정책과 개인자유</x:v>
      </x:c>
      <x:c r="J398" s="2"/>
      <x:c r="K398" s="2"/>
      <x:c r="L398" s="2" t="str">
        <x:v>https://en.wikipedia.org/w/index.php?search=Justin%20Trudeau</x:v>
      </x:c>
      <x:c r="M398" s="2" t="str">
        <x:v>대표 공적 활동 이력; 시점별 변화 미반영</x:v>
      </x:c>
      <x:c r="N398" s="11"/>
      <x:c r="O398" s="11"/>
      <x:c r="P398" s="2" t="str">
        <x:v>미검토</x:v>
      </x:c>
      <x:c r="Q398" s="2"/>
      <x:c r="R398" s="10"/>
      <x:c r="S398" s="2" t="str">
        <x:v>공개 정책·저술 이력의 거친 편집 추정; OC-0.2 문항 채점 아님</x:v>
      </x:c>
    </x:row>
    <x:row r="399" ht="38" customHeight="1">
      <x:c r="A399" s="2" t="str">
        <x:v>F398</x:v>
      </x:c>
      <x:c r="B399" s="7" t="str">
        <x:v>스티븐 하퍼</x:v>
      </x:c>
      <x:c r="C399" s="7" t="str">
        <x:v>Stephen Harper</x:v>
      </x:c>
      <x:c r="D399" s="2" t="str">
        <x:v>캐나다</x:v>
      </x:c>
      <x:c r="E399" s="2" t="str">
        <x:v>정치인</x:v>
      </x:c>
      <x:c r="F399" s="11" t="n">
        <x:v>60</x:v>
      </x:c>
      <x:c r="G399" s="11" t="n">
        <x:v>40</x:v>
      </x:c>
      <x:c r="H399" s="2" t="str">
        <x:v>AI 편집 초안</x:v>
      </x:c>
      <x:c r="I399" s="7" t="str">
        <x:v>감세·시장경제와 법질서</x:v>
      </x:c>
      <x:c r="J399" s="2"/>
      <x:c r="K399" s="2"/>
      <x:c r="L399" s="2" t="str">
        <x:v>https://en.wikipedia.org/w/index.php?search=Stephen%20Harper</x:v>
      </x:c>
      <x:c r="M399" s="2" t="str">
        <x:v>대표 공적 활동 이력; 시점별 변화 미반영</x:v>
      </x:c>
      <x:c r="N399" s="11"/>
      <x:c r="O399" s="11"/>
      <x:c r="P399" s="2" t="str">
        <x:v>미검토</x:v>
      </x:c>
      <x:c r="Q399" s="2"/>
      <x:c r="R399" s="10"/>
      <x:c r="S399" s="2" t="str">
        <x:v>공개 정책·저술 이력의 거친 편집 추정; OC-0.2 문항 채점 아님</x:v>
      </x:c>
    </x:row>
    <x:row r="400" ht="38" customHeight="1">
      <x:c r="A400" s="2" t="str">
        <x:v>F399</x:v>
      </x:c>
      <x:c r="B400" s="7" t="str">
        <x:v>브라이언 멀로니</x:v>
      </x:c>
      <x:c r="C400" s="7" t="str">
        <x:v>Brian Mulroney</x:v>
      </x:c>
      <x:c r="D400" s="2" t="str">
        <x:v>캐나다</x:v>
      </x:c>
      <x:c r="E400" s="2" t="str">
        <x:v>정치인</x:v>
      </x:c>
      <x:c r="F400" s="11" t="n">
        <x:v>60</x:v>
      </x:c>
      <x:c r="G400" s="11" t="n">
        <x:v>20</x:v>
      </x:c>
      <x:c r="H400" s="2" t="str">
        <x:v>AI 편집 초안</x:v>
      </x:c>
      <x:c r="I400" s="7" t="str">
        <x:v>민영화·자유무역</x:v>
      </x:c>
      <x:c r="J400" s="2"/>
      <x:c r="K400" s="2"/>
      <x:c r="L400" s="2" t="str">
        <x:v>https://en.wikipedia.org/w/index.php?search=Brian%20Mulroney</x:v>
      </x:c>
      <x:c r="M400" s="2" t="str">
        <x:v>대표 공적 활동 이력; 시점별 변화 미반영</x:v>
      </x:c>
      <x:c r="N400" s="11"/>
      <x:c r="O400" s="11"/>
      <x:c r="P400" s="2" t="str">
        <x:v>미검토</x:v>
      </x:c>
      <x:c r="Q400" s="2"/>
      <x:c r="R400" s="10"/>
      <x:c r="S400" s="2" t="str">
        <x:v>공개 정책·저술 이력의 거친 편집 추정; OC-0.2 문항 채점 아님</x:v>
      </x:c>
    </x:row>
    <x:row r="401" ht="38" customHeight="1">
      <x:c r="A401" s="2" t="str">
        <x:v>F400</x:v>
      </x:c>
      <x:c r="B401" s="7" t="str">
        <x:v>잭 레이턴</x:v>
      </x:c>
      <x:c r="C401" s="7" t="str">
        <x:v>Jack Layton</x:v>
      </x:c>
      <x:c r="D401" s="2" t="str">
        <x:v>캐나다</x:v>
      </x:c>
      <x:c r="E401" s="2" t="str">
        <x:v>정치인</x:v>
      </x:c>
      <x:c r="F401" s="11" t="n">
        <x:v>-60</x:v>
      </x:c>
      <x:c r="G401" s="11" t="n">
        <x:v>-50</x:v>
      </x:c>
      <x:c r="H401" s="2" t="str">
        <x:v>AI 편집 초안</x:v>
      </x:c>
      <x:c r="I401" s="7" t="str">
        <x:v>사회민주주의·공공서비스와 시민권</x:v>
      </x:c>
      <x:c r="J401" s="2"/>
      <x:c r="K401" s="2"/>
      <x:c r="L401" s="2" t="str">
        <x:v>https://en.wikipedia.org/w/index.php?search=Jack%20Layton</x:v>
      </x:c>
      <x:c r="M401" s="2" t="str">
        <x:v>대표 공적 활동 이력; 시점별 변화 미반영</x:v>
      </x:c>
      <x:c r="N401" s="11"/>
      <x:c r="O401" s="11"/>
      <x:c r="P401" s="2" t="str">
        <x:v>미검토</x:v>
      </x:c>
      <x:c r="Q401" s="2"/>
      <x:c r="R401" s="10"/>
      <x:c r="S401" s="2" t="str">
        <x:v>공개 정책·저술 이력의 거친 편집 추정; OC-0.2 문항 채점 아님</x:v>
      </x:c>
    </x:row>
    <x:row r="402" ht="38" customHeight="1">
      <x:c r="A402" s="2" t="str">
        <x:v>F401</x:v>
      </x:c>
      <x:c r="B402" s="7" t="str">
        <x:v>애덤 스미스</x:v>
      </x:c>
      <x:c r="C402" s="7" t="str">
        <x:v>Adam Smith</x:v>
      </x:c>
      <x:c r="D402" s="2" t="str">
        <x:v>영국</x:v>
      </x:c>
      <x:c r="E402" s="2" t="str">
        <x:v>사상가/학자</x:v>
      </x:c>
      <x:c r="F402" s="11" t="n">
        <x:v>70</x:v>
      </x:c>
      <x:c r="G402" s="11" t="n">
        <x:v>-40</x:v>
      </x:c>
      <x:c r="H402" s="2" t="str">
        <x:v>AI 편집 초안</x:v>
      </x:c>
      <x:c r="I402" s="7" t="str">
        <x:v>자유시장·제한된 공공역할과 법치</x:v>
      </x:c>
      <x:c r="J402" s="2"/>
      <x:c r="K402" s="2"/>
      <x:c r="L402" s="2" t="str">
        <x:v>https://en.wikipedia.org/w/index.php?search=Adam%20Smith</x:v>
      </x:c>
      <x:c r="M402" s="2" t="str">
        <x:v>대표 공적 활동 이력; 시점별 변화 미반영</x:v>
      </x:c>
      <x:c r="N402" s="11"/>
      <x:c r="O402" s="11"/>
      <x:c r="P402" s="2" t="str">
        <x:v>미검토</x:v>
      </x:c>
      <x:c r="Q402" s="2"/>
      <x:c r="R402" s="10"/>
      <x:c r="S402" s="2" t="str">
        <x:v>공개 정책·저술 이력의 거친 편집 추정; OC-0.2 문항 채점 아님</x:v>
      </x:c>
    </x:row>
    <x:row r="403" ht="38" customHeight="1">
      <x:c r="A403" s="2" t="str">
        <x:v>F402</x:v>
      </x:c>
      <x:c r="B403" s="7" t="str">
        <x:v>데이비드 리카도</x:v>
      </x:c>
      <x:c r="C403" s="7" t="str">
        <x:v>David Ricardo</x:v>
      </x:c>
      <x:c r="D403" s="2" t="str">
        <x:v>영국</x:v>
      </x:c>
      <x:c r="E403" s="2" t="str">
        <x:v>사상가/학자</x:v>
      </x:c>
      <x:c r="F403" s="11" t="n">
        <x:v>80</x:v>
      </x:c>
      <x:c r="G403" s="11" t="n">
        <x:v>-30</x:v>
      </x:c>
      <x:c r="H403" s="2" t="str">
        <x:v>AI 편집 초안</x:v>
      </x:c>
      <x:c r="I403" s="7" t="str">
        <x:v>자유무역·시장경제</x:v>
      </x:c>
      <x:c r="J403" s="2"/>
      <x:c r="K403" s="2"/>
      <x:c r="L403" s="2" t="str">
        <x:v>https://en.wikipedia.org/w/index.php?search=David%20Ricardo</x:v>
      </x:c>
      <x:c r="M403" s="2" t="str">
        <x:v>대표 공적 활동 이력; 시점별 변화 미반영</x:v>
      </x:c>
      <x:c r="N403" s="11"/>
      <x:c r="O403" s="11"/>
      <x:c r="P403" s="2" t="str">
        <x:v>미검토</x:v>
      </x:c>
      <x:c r="Q403" s="2"/>
      <x:c r="R403" s="10"/>
      <x:c r="S403" s="2" t="str">
        <x:v>공개 정책·저술 이력의 거친 편집 추정; OC-0.2 문항 채점 아님</x:v>
      </x:c>
    </x:row>
    <x:row r="404" ht="38" customHeight="1">
      <x:c r="A404" s="2" t="str">
        <x:v>F403</x:v>
      </x:c>
      <x:c r="B404" s="7" t="str">
        <x:v>존 스튜어트 밀</x:v>
      </x:c>
      <x:c r="C404" s="7" t="str">
        <x:v>John Stuart Mill</x:v>
      </x:c>
      <x:c r="D404" s="2" t="str">
        <x:v>영국</x:v>
      </x:c>
      <x:c r="E404" s="2" t="str">
        <x:v>사상가/학자</x:v>
      </x:c>
      <x:c r="F404" s="11" t="n">
        <x:v>20</x:v>
      </x:c>
      <x:c r="G404" s="11" t="n">
        <x:v>-80</x:v>
      </x:c>
      <x:c r="H404" s="2" t="str">
        <x:v>AI 편집 초안</x:v>
      </x:c>
      <x:c r="I404" s="7" t="str">
        <x:v>시장경제·사회개혁과 해악원칙</x:v>
      </x:c>
      <x:c r="J404" s="2"/>
      <x:c r="K404" s="2"/>
      <x:c r="L404" s="2" t="str">
        <x:v>https://en.wikipedia.org/w/index.php?search=John%20Stuart%20Mill</x:v>
      </x:c>
      <x:c r="M404" s="2" t="str">
        <x:v>대표 공적 활동 이력; 시점별 변화 미반영</x:v>
      </x:c>
      <x:c r="N404" s="11"/>
      <x:c r="O404" s="11"/>
      <x:c r="P404" s="2" t="str">
        <x:v>미검토</x:v>
      </x:c>
      <x:c r="Q404" s="2"/>
      <x:c r="R404" s="10"/>
      <x:c r="S404" s="2" t="str">
        <x:v>공개 정책·저술 이력의 거친 편집 추정; OC-0.2 문항 채점 아님</x:v>
      </x:c>
    </x:row>
    <x:row r="405" ht="38" customHeight="1">
      <x:c r="A405" s="2" t="str">
        <x:v>F404</x:v>
      </x:c>
      <x:c r="B405" s="7" t="str">
        <x:v>카를 마르크스</x:v>
      </x:c>
      <x:c r="C405" s="7" t="str">
        <x:v>Karl Marx</x:v>
      </x:c>
      <x:c r="D405" s="2" t="str">
        <x:v>독일</x:v>
      </x:c>
      <x:c r="E405" s="2" t="str">
        <x:v>사상가/학자</x:v>
      </x:c>
      <x:c r="F405" s="11" t="n">
        <x:v>-100</x:v>
      </x:c>
      <x:c r="G405" s="11" t="n">
        <x:v>20</x:v>
      </x:c>
      <x:c r="H405" s="2" t="str">
        <x:v>AI 편집 초안</x:v>
      </x:c>
      <x:c r="I405" s="7" t="str">
        <x:v>공유소유·계급국가론과 해방론</x:v>
      </x:c>
      <x:c r="J405" s="2" t="str">
        <x:v>https://www.marxists.org/archive/marx/works/1848/communist-manifesto/ch02.htm</x:v>
      </x:c>
      <x:c r="K405" s="2"/>
      <x:c r="L405" s="2" t="str">
        <x:v>https://en.wikipedia.org/w/index.php?search=Karl%20Marx</x:v>
      </x:c>
      <x:c r="M405" s="2" t="str">
        <x:v>대표 공적 활동 이력; 시점별 변화 미반영</x:v>
      </x:c>
      <x:c r="N405" s="11"/>
      <x:c r="O405" s="11"/>
      <x:c r="P405" s="2" t="str">
        <x:v>미검토</x:v>
      </x:c>
      <x:c r="Q405" s="2"/>
      <x:c r="R405" s="10"/>
      <x:c r="S405" s="2" t="str">
        <x:v>공개 정책·저술 이력의 거친 편집 추정; OC-0.2 문항 채점 아님</x:v>
      </x:c>
    </x:row>
    <x:row r="406" ht="38" customHeight="1">
      <x:c r="A406" s="2" t="str">
        <x:v>F405</x:v>
      </x:c>
      <x:c r="B406" s="7" t="str">
        <x:v>프리드리히 엥겔스</x:v>
      </x:c>
      <x:c r="C406" s="7" t="str">
        <x:v>Friedrich Engels</x:v>
      </x:c>
      <x:c r="D406" s="2" t="str">
        <x:v>독일</x:v>
      </x:c>
      <x:c r="E406" s="2" t="str">
        <x:v>사상가/학자</x:v>
      </x:c>
      <x:c r="F406" s="11" t="n">
        <x:v>-100</x:v>
      </x:c>
      <x:c r="G406" s="11" t="n">
        <x:v>20</x:v>
      </x:c>
      <x:c r="H406" s="2" t="str">
        <x:v>AI 편집 초안</x:v>
      </x:c>
      <x:c r="I406" s="7" t="str">
        <x:v>공유소유·사회주의와 계급국가론</x:v>
      </x:c>
      <x:c r="J406" s="2" t="str">
        <x:v>https://www.marxists.org/archive/marx/works/1848/communist-manifesto/ch02.htm</x:v>
      </x:c>
      <x:c r="K406" s="2"/>
      <x:c r="L406" s="2" t="str">
        <x:v>https://en.wikipedia.org/w/index.php?search=Friedrich%20Engels</x:v>
      </x:c>
      <x:c r="M406" s="2" t="str">
        <x:v>대표 공적 활동 이력; 시점별 변화 미반영</x:v>
      </x:c>
      <x:c r="N406" s="11"/>
      <x:c r="O406" s="11"/>
      <x:c r="P406" s="2" t="str">
        <x:v>미검토</x:v>
      </x:c>
      <x:c r="Q406" s="2"/>
      <x:c r="R406" s="10"/>
      <x:c r="S406" s="2" t="str">
        <x:v>공개 정책·저술 이력의 거친 편집 추정; OC-0.2 문항 채점 아님</x:v>
      </x:c>
    </x:row>
    <x:row r="407" ht="38" customHeight="1">
      <x:c r="A407" s="2" t="str">
        <x:v>F406</x:v>
      </x:c>
      <x:c r="B407" s="7" t="str">
        <x:v>존 메이너드 케인스</x:v>
      </x:c>
      <x:c r="C407" s="7" t="str">
        <x:v>John Maynard Keynes</x:v>
      </x:c>
      <x:c r="D407" s="2" t="str">
        <x:v>영국</x:v>
      </x:c>
      <x:c r="E407" s="2" t="str">
        <x:v>사상가/학자</x:v>
      </x:c>
      <x:c r="F407" s="11" t="n">
        <x:v>-60</x:v>
      </x:c>
      <x:c r="G407" s="11" t="n">
        <x:v>-30</x:v>
      </x:c>
      <x:c r="H407" s="2" t="str">
        <x:v>AI 편집 초안</x:v>
      </x:c>
      <x:c r="I407" s="7" t="str">
        <x:v>재정안정화·공공투자와 자유주의</x:v>
      </x:c>
      <x:c r="J407" s="2"/>
      <x:c r="K407" s="2"/>
      <x:c r="L407" s="2" t="str">
        <x:v>https://en.wikipedia.org/w/index.php?search=John%20Maynard%20Keynes</x:v>
      </x:c>
      <x:c r="M407" s="2" t="str">
        <x:v>대표 공적 활동 이력; 시점별 변화 미반영</x:v>
      </x:c>
      <x:c r="N407" s="11"/>
      <x:c r="O407" s="11"/>
      <x:c r="P407" s="2" t="str">
        <x:v>미검토</x:v>
      </x:c>
      <x:c r="Q407" s="2"/>
      <x:c r="R407" s="10"/>
      <x:c r="S407" s="2" t="str">
        <x:v>공개 정책·저술 이력의 거친 편집 추정; OC-0.2 문항 채점 아님</x:v>
      </x:c>
    </x:row>
    <x:row r="408" ht="38" customHeight="1">
      <x:c r="A408" s="2" t="str">
        <x:v>F407</x:v>
      </x:c>
      <x:c r="B408" s="7" t="str">
        <x:v>프리드리히 하이에크</x:v>
      </x:c>
      <x:c r="C408" s="7" t="str">
        <x:v>Friedrich Hayek</x:v>
      </x:c>
      <x:c r="D408" s="2" t="str">
        <x:v>오스트리아/영국</x:v>
      </x:c>
      <x:c r="E408" s="2" t="str">
        <x:v>사상가/학자</x:v>
      </x:c>
      <x:c r="F408" s="11" t="n">
        <x:v>90</x:v>
      </x:c>
      <x:c r="G408" s="11" t="n">
        <x:v>-50</x:v>
      </x:c>
      <x:c r="H408" s="2" t="str">
        <x:v>AI 편집 초안</x:v>
      </x:c>
      <x:c r="I408" s="7" t="str">
        <x:v>분산적 시장질서·제한정부</x:v>
      </x:c>
      <x:c r="J408" s="2"/>
      <x:c r="K408" s="2"/>
      <x:c r="L408" s="2" t="str">
        <x:v>https://en.wikipedia.org/w/index.php?search=Friedrich%20Hayek</x:v>
      </x:c>
      <x:c r="M408" s="2" t="str">
        <x:v>대표 공적 활동 이력; 시점별 변화 미반영</x:v>
      </x:c>
      <x:c r="N408" s="11"/>
      <x:c r="O408" s="11"/>
      <x:c r="P408" s="2" t="str">
        <x:v>미검토</x:v>
      </x:c>
      <x:c r="Q408" s="2"/>
      <x:c r="R408" s="10"/>
      <x:c r="S408" s="2" t="str">
        <x:v>공개 정책·저술 이력의 거친 편집 추정; OC-0.2 문항 채점 아님</x:v>
      </x:c>
    </x:row>
    <x:row r="409" ht="38" customHeight="1">
      <x:c r="A409" s="2" t="str">
        <x:v>F408</x:v>
      </x:c>
      <x:c r="B409" s="7" t="str">
        <x:v>루트비히 폰 미제스</x:v>
      </x:c>
      <x:c r="C409" s="7" t="str">
        <x:v>Ludwig von Mises</x:v>
      </x:c>
      <x:c r="D409" s="2" t="str">
        <x:v>오스트리아/미국</x:v>
      </x:c>
      <x:c r="E409" s="2" t="str">
        <x:v>사상가/학자</x:v>
      </x:c>
      <x:c r="F409" s="11" t="n">
        <x:v>90</x:v>
      </x:c>
      <x:c r="G409" s="11" t="n">
        <x:v>-50</x:v>
      </x:c>
      <x:c r="H409" s="2" t="str">
        <x:v>AI 편집 초안</x:v>
      </x:c>
      <x:c r="I409" s="7" t="str">
        <x:v>자유시장·경제계획 비판</x:v>
      </x:c>
      <x:c r="J409" s="2"/>
      <x:c r="K409" s="2"/>
      <x:c r="L409" s="2" t="str">
        <x:v>https://en.wikipedia.org/w/index.php?search=Ludwig%20von%20Mises</x:v>
      </x:c>
      <x:c r="M409" s="2" t="str">
        <x:v>대표 공적 활동 이력; 시점별 변화 미반영</x:v>
      </x:c>
      <x:c r="N409" s="11"/>
      <x:c r="O409" s="11"/>
      <x:c r="P409" s="2" t="str">
        <x:v>미검토</x:v>
      </x:c>
      <x:c r="Q409" s="2"/>
      <x:c r="R409" s="10"/>
      <x:c r="S409" s="2" t="str">
        <x:v>공개 정책·저술 이력의 거친 편집 추정; OC-0.2 문항 채점 아님</x:v>
      </x:c>
    </x:row>
    <x:row r="410" ht="38" customHeight="1">
      <x:c r="A410" s="2" t="str">
        <x:v>F409</x:v>
      </x:c>
      <x:c r="B410" s="7" t="str">
        <x:v>밀턴 프리드먼</x:v>
      </x:c>
      <x:c r="C410" s="7" t="str">
        <x:v>Milton Friedman</x:v>
      </x:c>
      <x:c r="D410" s="2" t="str">
        <x:v>미국</x:v>
      </x:c>
      <x:c r="E410" s="2" t="str">
        <x:v>사상가/학자</x:v>
      </x:c>
      <x:c r="F410" s="11" t="n">
        <x:v>90</x:v>
      </x:c>
      <x:c r="G410" s="11" t="n">
        <x:v>-70</x:v>
      </x:c>
      <x:c r="H410" s="2" t="str">
        <x:v>AI 편집 초안</x:v>
      </x:c>
      <x:c r="I410" s="7" t="str">
        <x:v>자유시장·작은정부와 개인선택</x:v>
      </x:c>
      <x:c r="J410" s="2" t="str">
        <x:v>https://www.nobelprize.org/prizes/economic-sciences/1976/friedman/facts/</x:v>
      </x:c>
      <x:c r="K410" s="2"/>
      <x:c r="L410" s="2" t="str">
        <x:v>https://en.wikipedia.org/w/index.php?search=Milton%20Friedman</x:v>
      </x:c>
      <x:c r="M410" s="2" t="str">
        <x:v>대표 공적 활동 이력; 시점별 변화 미반영</x:v>
      </x:c>
      <x:c r="N410" s="11"/>
      <x:c r="O410" s="11"/>
      <x:c r="P410" s="2" t="str">
        <x:v>미검토</x:v>
      </x:c>
      <x:c r="Q410" s="2"/>
      <x:c r="R410" s="10"/>
      <x:c r="S410" s="2" t="str">
        <x:v>공개 정책·저술 이력의 거친 편집 추정; OC-0.2 문항 채점 아님</x:v>
      </x:c>
    </x:row>
    <x:row r="411" ht="38" customHeight="1">
      <x:c r="A411" s="2" t="str">
        <x:v>F410</x:v>
      </x:c>
      <x:c r="B411" s="7" t="str">
        <x:v>머리 로스바드</x:v>
      </x:c>
      <x:c r="C411" s="7" t="str">
        <x:v>Murray Rothbard</x:v>
      </x:c>
      <x:c r="D411" s="2" t="str">
        <x:v>미국</x:v>
      </x:c>
      <x:c r="E411" s="2" t="str">
        <x:v>사상가/학자</x:v>
      </x:c>
      <x:c r="F411" s="11" t="n">
        <x:v>100</x:v>
      </x:c>
      <x:c r="G411" s="11" t="n">
        <x:v>-90</x:v>
      </x:c>
      <x:c r="H411" s="2" t="str">
        <x:v>AI 편집 초안</x:v>
      </x:c>
      <x:c r="I411" s="7" t="str">
        <x:v>무정부자본주의·국가권력 반대</x:v>
      </x:c>
      <x:c r="J411" s="2"/>
      <x:c r="K411" s="2"/>
      <x:c r="L411" s="2" t="str">
        <x:v>https://en.wikipedia.org/w/index.php?search=Murray%20Rothbard</x:v>
      </x:c>
      <x:c r="M411" s="2" t="str">
        <x:v>대표 공적 활동 이력; 시점별 변화 미반영</x:v>
      </x:c>
      <x:c r="N411" s="11"/>
      <x:c r="O411" s="11"/>
      <x:c r="P411" s="2" t="str">
        <x:v>미검토</x:v>
      </x:c>
      <x:c r="Q411" s="2"/>
      <x:c r="R411" s="10"/>
      <x:c r="S411" s="2" t="str">
        <x:v>공개 정책·저술 이력의 거친 편집 추정; OC-0.2 문항 채점 아님</x:v>
      </x:c>
    </x:row>
    <x:row r="412" ht="38" customHeight="1">
      <x:c r="A412" s="2" t="str">
        <x:v>F411</x:v>
      </x:c>
      <x:c r="B412" s="7" t="str">
        <x:v>로버트 노직</x:v>
      </x:c>
      <x:c r="C412" s="7" t="str">
        <x:v>Robert Nozick</x:v>
      </x:c>
      <x:c r="D412" s="2" t="str">
        <x:v>미국</x:v>
      </x:c>
      <x:c r="E412" s="2" t="str">
        <x:v>사상가/학자</x:v>
      </x:c>
      <x:c r="F412" s="11" t="n">
        <x:v>90</x:v>
      </x:c>
      <x:c r="G412" s="11" t="n">
        <x:v>-80</x:v>
      </x:c>
      <x:c r="H412" s="2" t="str">
        <x:v>AI 편집 초안</x:v>
      </x:c>
      <x:c r="I412" s="7" t="str">
        <x:v>최소국가·개인의 권리</x:v>
      </x:c>
      <x:c r="J412" s="2"/>
      <x:c r="K412" s="2"/>
      <x:c r="L412" s="2" t="str">
        <x:v>https://en.wikipedia.org/w/index.php?search=Robert%20Nozick</x:v>
      </x:c>
      <x:c r="M412" s="2" t="str">
        <x:v>대표 공적 활동 이력; 시점별 변화 미반영</x:v>
      </x:c>
      <x:c r="N412" s="11"/>
      <x:c r="O412" s="11"/>
      <x:c r="P412" s="2" t="str">
        <x:v>미검토</x:v>
      </x:c>
      <x:c r="Q412" s="2"/>
      <x:c r="R412" s="10"/>
      <x:c r="S412" s="2" t="str">
        <x:v>공개 정책·저술 이력의 거친 편집 추정; OC-0.2 문항 채점 아님</x:v>
      </x:c>
    </x:row>
    <x:row r="413" ht="38" customHeight="1">
      <x:c r="A413" s="2" t="str">
        <x:v>F412</x:v>
      </x:c>
      <x:c r="B413" s="7" t="str">
        <x:v>제임스 뷰캐넌</x:v>
      </x:c>
      <x:c r="C413" s="7" t="str">
        <x:v>James M. Buchanan</x:v>
      </x:c>
      <x:c r="D413" s="2" t="str">
        <x:v>미국</x:v>
      </x:c>
      <x:c r="E413" s="2" t="str">
        <x:v>사상가/학자</x:v>
      </x:c>
      <x:c r="F413" s="11" t="n">
        <x:v>80</x:v>
      </x:c>
      <x:c r="G413" s="11" t="n">
        <x:v>-40</x:v>
      </x:c>
      <x:c r="H413" s="2" t="str">
        <x:v>AI 편집 초안</x:v>
      </x:c>
      <x:c r="I413" s="7" t="str">
        <x:v>공공선택론·헌법적 정부제한</x:v>
      </x:c>
      <x:c r="J413" s="2"/>
      <x:c r="K413" s="2"/>
      <x:c r="L413" s="2" t="str">
        <x:v>https://en.wikipedia.org/w/index.php?search=James%20M.%20Buchanan</x:v>
      </x:c>
      <x:c r="M413" s="2" t="str">
        <x:v>대표 공적 활동 이력; 시점별 변화 미반영</x:v>
      </x:c>
      <x:c r="N413" s="11"/>
      <x:c r="O413" s="11"/>
      <x:c r="P413" s="2" t="str">
        <x:v>미검토</x:v>
      </x:c>
      <x:c r="Q413" s="2"/>
      <x:c r="R413" s="10"/>
      <x:c r="S413" s="2" t="str">
        <x:v>공개 정책·저술 이력의 거친 편집 추정; OC-0.2 문항 채점 아님</x:v>
      </x:c>
    </x:row>
    <x:row r="414" ht="38" customHeight="1">
      <x:c r="A414" s="2" t="str">
        <x:v>F413</x:v>
      </x:c>
      <x:c r="B414" s="7" t="str">
        <x:v>토머스 소웰</x:v>
      </x:c>
      <x:c r="C414" s="7" t="str">
        <x:v>Thomas Sowell</x:v>
      </x:c>
      <x:c r="D414" s="2" t="str">
        <x:v>미국</x:v>
      </x:c>
      <x:c r="E414" s="2" t="str">
        <x:v>사상가/학자</x:v>
      </x:c>
      <x:c r="F414" s="11" t="n">
        <x:v>90</x:v>
      </x:c>
      <x:c r="G414" s="11" t="n">
        <x:v>20</x:v>
      </x:c>
      <x:c r="H414" s="2" t="str">
        <x:v>AI 편집 초안</x:v>
      </x:c>
      <x:c r="I414" s="7" t="str">
        <x:v>시장경제·정부정책 비판과 사회 보수</x:v>
      </x:c>
      <x:c r="J414" s="2"/>
      <x:c r="K414" s="2"/>
      <x:c r="L414" s="2" t="str">
        <x:v>https://en.wikipedia.org/w/index.php?search=Thomas%20Sowell</x:v>
      </x:c>
      <x:c r="M414" s="2" t="str">
        <x:v>대표 공적 활동 이력; 시점별 변화 미반영</x:v>
      </x:c>
      <x:c r="N414" s="11"/>
      <x:c r="O414" s="11"/>
      <x:c r="P414" s="2" t="str">
        <x:v>미검토</x:v>
      </x:c>
      <x:c r="Q414" s="2"/>
      <x:c r="R414" s="10"/>
      <x:c r="S414" s="2" t="str">
        <x:v>공개 정책·저술 이력의 거친 편집 추정; OC-0.2 문항 채점 아님</x:v>
      </x:c>
    </x:row>
    <x:row r="415" ht="38" customHeight="1">
      <x:c r="A415" s="2" t="str">
        <x:v>F414</x:v>
      </x:c>
      <x:c r="B415" s="7" t="str">
        <x:v>월터 윌리엄스</x:v>
      </x:c>
      <x:c r="C415" s="7" t="str">
        <x:v>Walter E. Williams</x:v>
      </x:c>
      <x:c r="D415" s="2" t="str">
        <x:v>미국</x:v>
      </x:c>
      <x:c r="E415" s="2" t="str">
        <x:v>사상가/학자</x:v>
      </x:c>
      <x:c r="F415" s="11" t="n">
        <x:v>90</x:v>
      </x:c>
      <x:c r="G415" s="11" t="n">
        <x:v>-40</x:v>
      </x:c>
      <x:c r="H415" s="2" t="str">
        <x:v>AI 편집 초안</x:v>
      </x:c>
      <x:c r="I415" s="7" t="str">
        <x:v>자유시장·개인선택</x:v>
      </x:c>
      <x:c r="J415" s="2"/>
      <x:c r="K415" s="2"/>
      <x:c r="L415" s="2" t="str">
        <x:v>https://en.wikipedia.org/w/index.php?search=Walter%20E.%20Williams</x:v>
      </x:c>
      <x:c r="M415" s="2" t="str">
        <x:v>대표 공적 활동 이력; 시점별 변화 미반영</x:v>
      </x:c>
      <x:c r="N415" s="11"/>
      <x:c r="O415" s="11"/>
      <x:c r="P415" s="2" t="str">
        <x:v>미검토</x:v>
      </x:c>
      <x:c r="Q415" s="2"/>
      <x:c r="R415" s="10"/>
      <x:c r="S415" s="2" t="str">
        <x:v>공개 정책·저술 이력의 거친 편집 추정; OC-0.2 문항 채점 아님</x:v>
      </x:c>
    </x:row>
    <x:row r="416" ht="38" customHeight="1">
      <x:c r="A416" s="2" t="str">
        <x:v>F415</x:v>
      </x:c>
      <x:c r="B416" s="7" t="str">
        <x:v>헨리 해즐릿</x:v>
      </x:c>
      <x:c r="C416" s="7" t="str">
        <x:v>Henry Hazlitt</x:v>
      </x:c>
      <x:c r="D416" s="2" t="str">
        <x:v>미국</x:v>
      </x:c>
      <x:c r="E416" s="2" t="str">
        <x:v>사상가/학자</x:v>
      </x:c>
      <x:c r="F416" s="11" t="n">
        <x:v>90</x:v>
      </x:c>
      <x:c r="G416" s="11" t="n">
        <x:v>-50</x:v>
      </x:c>
      <x:c r="H416" s="2" t="str">
        <x:v>AI 편집 초안</x:v>
      </x:c>
      <x:c r="I416" s="7" t="str">
        <x:v>자유시장·정부지출 비판</x:v>
      </x:c>
      <x:c r="J416" s="2"/>
      <x:c r="K416" s="2"/>
      <x:c r="L416" s="2" t="str">
        <x:v>https://en.wikipedia.org/w/index.php?search=Henry%20Hazlitt</x:v>
      </x:c>
      <x:c r="M416" s="2" t="str">
        <x:v>대표 공적 활동 이력; 시점별 변화 미반영</x:v>
      </x:c>
      <x:c r="N416" s="11"/>
      <x:c r="O416" s="11"/>
      <x:c r="P416" s="2" t="str">
        <x:v>미검토</x:v>
      </x:c>
      <x:c r="Q416" s="2"/>
      <x:c r="R416" s="10"/>
      <x:c r="S416" s="2" t="str">
        <x:v>공개 정책·저술 이력의 거친 편집 추정; OC-0.2 문항 채점 아님</x:v>
      </x:c>
    </x:row>
    <x:row r="417" ht="38" customHeight="1">
      <x:c r="A417" s="2" t="str">
        <x:v>F416</x:v>
      </x:c>
      <x:c r="B417" s="7" t="str">
        <x:v>아인 랜드</x:v>
      </x:c>
      <x:c r="C417" s="7" t="str">
        <x:v>Ayn Rand</x:v>
      </x:c>
      <x:c r="D417" s="2" t="str">
        <x:v>미국</x:v>
      </x:c>
      <x:c r="E417" s="2" t="str">
        <x:v>작가/예술인</x:v>
      </x:c>
      <x:c r="F417" s="11" t="n">
        <x:v>100</x:v>
      </x:c>
      <x:c r="G417" s="11" t="n">
        <x:v>-70</x:v>
      </x:c>
      <x:c r="H417" s="2" t="str">
        <x:v>AI 편집 초안</x:v>
      </x:c>
      <x:c r="I417" s="7" t="str">
        <x:v>자유방임 자본주의·개인주의</x:v>
      </x:c>
      <x:c r="J417" s="2"/>
      <x:c r="K417" s="2"/>
      <x:c r="L417" s="2" t="str">
        <x:v>https://en.wikipedia.org/w/index.php?search=Ayn%20Rand</x:v>
      </x:c>
      <x:c r="M417" s="2" t="str">
        <x:v>대표 공적 활동 이력; 시점별 변화 미반영</x:v>
      </x:c>
      <x:c r="N417" s="11"/>
      <x:c r="O417" s="11"/>
      <x:c r="P417" s="2" t="str">
        <x:v>미검토</x:v>
      </x:c>
      <x:c r="Q417" s="2"/>
      <x:c r="R417" s="10"/>
      <x:c r="S417" s="2" t="str">
        <x:v>공개 정책·저술 이력의 거친 편집 추정; OC-0.2 문항 채점 아님</x:v>
      </x:c>
    </x:row>
    <x:row r="418" ht="38" customHeight="1">
      <x:c r="A418" s="2" t="str">
        <x:v>F417</x:v>
      </x:c>
      <x:c r="B418" s="7" t="str">
        <x:v>요제프 슘페터</x:v>
      </x:c>
      <x:c r="C418" s="7" t="str">
        <x:v>Joseph Schumpeter</x:v>
      </x:c>
      <x:c r="D418" s="2" t="str">
        <x:v>오스트리아/미국</x:v>
      </x:c>
      <x:c r="E418" s="2" t="str">
        <x:v>사상가/학자</x:v>
      </x:c>
      <x:c r="F418" s="11" t="n">
        <x:v>50</x:v>
      </x:c>
      <x:c r="G418" s="11" t="n">
        <x:v>0</x:v>
      </x:c>
      <x:c r="H418" s="2" t="str">
        <x:v>AI 편집 초안</x:v>
      </x:c>
      <x:c r="I418" s="7" t="str">
        <x:v>기업가적 자본주의와 제도적 민주주의</x:v>
      </x:c>
      <x:c r="J418" s="2"/>
      <x:c r="K418" s="2"/>
      <x:c r="L418" s="2" t="str">
        <x:v>https://en.wikipedia.org/w/index.php?search=Joseph%20Schumpeter</x:v>
      </x:c>
      <x:c r="M418" s="2" t="str">
        <x:v>대표 공적 활동 이력; 시점별 변화 미반영</x:v>
      </x:c>
      <x:c r="N418" s="11"/>
      <x:c r="O418" s="11"/>
      <x:c r="P418" s="2" t="str">
        <x:v>미검토</x:v>
      </x:c>
      <x:c r="Q418" s="2"/>
      <x:c r="R418" s="10"/>
      <x:c r="S418" s="2" t="str">
        <x:v>공개 정책·저술 이력의 거친 편집 추정; OC-0.2 문항 채점 아님</x:v>
      </x:c>
    </x:row>
    <x:row r="419" ht="38" customHeight="1">
      <x:c r="A419" s="2" t="str">
        <x:v>F418</x:v>
      </x:c>
      <x:c r="B419" s="7" t="str">
        <x:v>앨프리드 마셜</x:v>
      </x:c>
      <x:c r="C419" s="7" t="str">
        <x:v>Alfred Marshall</x:v>
      </x:c>
      <x:c r="D419" s="2" t="str">
        <x:v>영국</x:v>
      </x:c>
      <x:c r="E419" s="2" t="str">
        <x:v>사상가/학자</x:v>
      </x:c>
      <x:c r="F419" s="11" t="n">
        <x:v>30</x:v>
      </x:c>
      <x:c r="G419" s="11" t="n">
        <x:v>-20</x:v>
      </x:c>
      <x:c r="H419" s="2" t="str">
        <x:v>AI 편집 초안</x:v>
      </x:c>
      <x:c r="I419" s="7" t="str">
        <x:v>시장경제·사회개혁 혼합</x:v>
      </x:c>
      <x:c r="J419" s="2"/>
      <x:c r="K419" s="2"/>
      <x:c r="L419" s="2" t="str">
        <x:v>https://en.wikipedia.org/w/index.php?search=Alfred%20Marshall</x:v>
      </x:c>
      <x:c r="M419" s="2" t="str">
        <x:v>대표 공적 활동 이력; 시점별 변화 미반영</x:v>
      </x:c>
      <x:c r="N419" s="11"/>
      <x:c r="O419" s="11"/>
      <x:c r="P419" s="2" t="str">
        <x:v>미검토</x:v>
      </x:c>
      <x:c r="Q419" s="2"/>
      <x:c r="R419" s="10"/>
      <x:c r="S419" s="2" t="str">
        <x:v>공개 정책·저술 이력의 거친 편집 추정; OC-0.2 문항 채점 아님</x:v>
      </x:c>
    </x:row>
    <x:row r="420" ht="38" customHeight="1">
      <x:c r="A420" s="2" t="str">
        <x:v>F419</x:v>
      </x:c>
      <x:c r="B420" s="7" t="str">
        <x:v>아서 피구</x:v>
      </x:c>
      <x:c r="C420" s="7" t="str">
        <x:v>Arthur Cecil Pigou</x:v>
      </x:c>
      <x:c r="D420" s="2" t="str">
        <x:v>영국</x:v>
      </x:c>
      <x:c r="E420" s="2" t="str">
        <x:v>사상가/학자</x:v>
      </x:c>
      <x:c r="F420" s="11" t="n">
        <x:v>-30</x:v>
      </x:c>
      <x:c r="G420" s="11" t="n">
        <x:v>-20</x:v>
      </x:c>
      <x:c r="H420" s="2" t="str">
        <x:v>AI 편집 초안</x:v>
      </x:c>
      <x:c r="I420" s="7" t="str">
        <x:v>복지경제학·외부효과 교정</x:v>
      </x:c>
      <x:c r="J420" s="2"/>
      <x:c r="K420" s="2"/>
      <x:c r="L420" s="2" t="str">
        <x:v>https://en.wikipedia.org/w/index.php?search=Arthur%20Cecil%20Pigou</x:v>
      </x:c>
      <x:c r="M420" s="2" t="str">
        <x:v>대표 공적 활동 이력; 시점별 변화 미반영</x:v>
      </x:c>
      <x:c r="N420" s="11"/>
      <x:c r="O420" s="11"/>
      <x:c r="P420" s="2" t="str">
        <x:v>미검토</x:v>
      </x:c>
      <x:c r="Q420" s="2"/>
      <x:c r="R420" s="10"/>
      <x:c r="S420" s="2" t="str">
        <x:v>공개 정책·저술 이력의 거친 편집 추정; OC-0.2 문항 채점 아님</x:v>
      </x:c>
    </x:row>
    <x:row r="421" ht="38" customHeight="1">
      <x:c r="A421" s="2" t="str">
        <x:v>F420</x:v>
      </x:c>
      <x:c r="B421" s="7" t="str">
        <x:v>폴 새뮤얼슨</x:v>
      </x:c>
      <x:c r="C421" s="7" t="str">
        <x:v>Paul Samuelson</x:v>
      </x:c>
      <x:c r="D421" s="2" t="str">
        <x:v>미국</x:v>
      </x:c>
      <x:c r="E421" s="2" t="str">
        <x:v>사상가/학자</x:v>
      </x:c>
      <x:c r="F421" s="11" t="n">
        <x:v>-30</x:v>
      </x:c>
      <x:c r="G421" s="11" t="n">
        <x:v>-20</x:v>
      </x:c>
      <x:c r="H421" s="2" t="str">
        <x:v>AI 편집 초안</x:v>
      </x:c>
      <x:c r="I421" s="7" t="str">
        <x:v>혼합경제·공공재정과 자유주의</x:v>
      </x:c>
      <x:c r="J421" s="2"/>
      <x:c r="K421" s="2"/>
      <x:c r="L421" s="2" t="str">
        <x:v>https://en.wikipedia.org/w/index.php?search=Paul%20Samuelson</x:v>
      </x:c>
      <x:c r="M421" s="2" t="str">
        <x:v>대표 공적 활동 이력; 시점별 변화 미반영</x:v>
      </x:c>
      <x:c r="N421" s="11"/>
      <x:c r="O421" s="11"/>
      <x:c r="P421" s="2" t="str">
        <x:v>미검토</x:v>
      </x:c>
      <x:c r="Q421" s="2"/>
      <x:c r="R421" s="10"/>
      <x:c r="S421" s="2" t="str">
        <x:v>공개 정책·저술 이력의 거친 편집 추정; OC-0.2 문항 채점 아님</x:v>
      </x:c>
    </x:row>
    <x:row r="422" ht="38" customHeight="1">
      <x:c r="A422" s="2" t="str">
        <x:v>F421</x:v>
      </x:c>
      <x:c r="B422" s="7" t="str">
        <x:v>제임스 토빈</x:v>
      </x:c>
      <x:c r="C422" s="7" t="str">
        <x:v>James Tobin</x:v>
      </x:c>
      <x:c r="D422" s="2" t="str">
        <x:v>미국</x:v>
      </x:c>
      <x:c r="E422" s="2" t="str">
        <x:v>사상가/학자</x:v>
      </x:c>
      <x:c r="F422" s="11" t="n">
        <x:v>-40</x:v>
      </x:c>
      <x:c r="G422" s="11" t="n">
        <x:v>-30</x:v>
      </x:c>
      <x:c r="H422" s="2" t="str">
        <x:v>AI 편집 초안</x:v>
      </x:c>
      <x:c r="I422" s="7" t="str">
        <x:v>케인스주의·공공안정화</x:v>
      </x:c>
      <x:c r="J422" s="2"/>
      <x:c r="K422" s="2"/>
      <x:c r="L422" s="2" t="str">
        <x:v>https://en.wikipedia.org/w/index.php?search=James%20Tobin</x:v>
      </x:c>
      <x:c r="M422" s="2" t="str">
        <x:v>대표 공적 활동 이력; 시점별 변화 미반영</x:v>
      </x:c>
      <x:c r="N422" s="11"/>
      <x:c r="O422" s="11"/>
      <x:c r="P422" s="2" t="str">
        <x:v>미검토</x:v>
      </x:c>
      <x:c r="Q422" s="2"/>
      <x:c r="R422" s="10"/>
      <x:c r="S422" s="2" t="str">
        <x:v>공개 정책·저술 이력의 거친 편집 추정; OC-0.2 문항 채점 아님</x:v>
      </x:c>
    </x:row>
    <x:row r="423" ht="38" customHeight="1">
      <x:c r="A423" s="2" t="str">
        <x:v>F422</x:v>
      </x:c>
      <x:c r="B423" s="7" t="str">
        <x:v>존 케네스 갤브레이스</x:v>
      </x:c>
      <x:c r="C423" s="7" t="str">
        <x:v>John Kenneth Galbraith</x:v>
      </x:c>
      <x:c r="D423" s="2" t="str">
        <x:v>미국</x:v>
      </x:c>
      <x:c r="E423" s="2" t="str">
        <x:v>사상가/학자</x:v>
      </x:c>
      <x:c r="F423" s="11" t="n">
        <x:v>-60</x:v>
      </x:c>
      <x:c r="G423" s="11" t="n">
        <x:v>-40</x:v>
      </x:c>
      <x:c r="H423" s="2" t="str">
        <x:v>AI 편집 초안</x:v>
      </x:c>
      <x:c r="I423" s="7" t="str">
        <x:v>공공투자·기업권력 규제</x:v>
      </x:c>
      <x:c r="J423" s="2"/>
      <x:c r="K423" s="2"/>
      <x:c r="L423" s="2" t="str">
        <x:v>https://en.wikipedia.org/w/index.php?search=John%20Kenneth%20Galbraith</x:v>
      </x:c>
      <x:c r="M423" s="2" t="str">
        <x:v>대표 공적 활동 이력; 시점별 변화 미반영</x:v>
      </x:c>
      <x:c r="N423" s="11"/>
      <x:c r="O423" s="11"/>
      <x:c r="P423" s="2" t="str">
        <x:v>미검토</x:v>
      </x:c>
      <x:c r="Q423" s="2"/>
      <x:c r="R423" s="10"/>
      <x:c r="S423" s="2" t="str">
        <x:v>공개 정책·저술 이력의 거친 편집 추정; OC-0.2 문항 채점 아님</x:v>
      </x:c>
    </x:row>
    <x:row r="424" ht="38" customHeight="1">
      <x:c r="A424" s="2" t="str">
        <x:v>F423</x:v>
      </x:c>
      <x:c r="B424" s="7" t="str">
        <x:v>아마르티아 센</x:v>
      </x:c>
      <x:c r="C424" s="7" t="str">
        <x:v>Amartya Sen</x:v>
      </x:c>
      <x:c r="D424" s="2" t="str">
        <x:v>인도</x:v>
      </x:c>
      <x:c r="E424" s="2" t="str">
        <x:v>사상가/학자</x:v>
      </x:c>
      <x:c r="F424" s="11" t="n">
        <x:v>-30</x:v>
      </x:c>
      <x:c r="G424" s="11" t="n">
        <x:v>-80</x:v>
      </x:c>
      <x:c r="H424" s="2" t="str">
        <x:v>AI 편집 초안</x:v>
      </x:c>
      <x:c r="I424" s="7" t="str">
        <x:v>역량·공공서비스와 민주적 자유</x:v>
      </x:c>
      <x:c r="J424" s="2"/>
      <x:c r="K424" s="2"/>
      <x:c r="L424" s="2" t="str">
        <x:v>https://en.wikipedia.org/w/index.php?search=Amartya%20Sen</x:v>
      </x:c>
      <x:c r="M424" s="2" t="str">
        <x:v>대표 공적 활동 이력; 시점별 변화 미반영</x:v>
      </x:c>
      <x:c r="N424" s="11"/>
      <x:c r="O424" s="11"/>
      <x:c r="P424" s="2" t="str">
        <x:v>미검토</x:v>
      </x:c>
      <x:c r="Q424" s="2"/>
      <x:c r="R424" s="10"/>
      <x:c r="S424" s="2" t="str">
        <x:v>공개 정책·저술 이력의 거친 편집 추정; OC-0.2 문항 채점 아님</x:v>
      </x:c>
    </x:row>
    <x:row r="425" ht="38" customHeight="1">
      <x:c r="A425" s="2" t="str">
        <x:v>F424</x:v>
      </x:c>
      <x:c r="B425" s="7" t="str">
        <x:v>조지프 스티글리츠</x:v>
      </x:c>
      <x:c r="C425" s="7" t="str">
        <x:v>Joseph Stiglitz</x:v>
      </x:c>
      <x:c r="D425" s="2" t="str">
        <x:v>미국</x:v>
      </x:c>
      <x:c r="E425" s="2" t="str">
        <x:v>사상가/학자</x:v>
      </x:c>
      <x:c r="F425" s="11" t="n">
        <x:v>-60</x:v>
      </x:c>
      <x:c r="G425" s="11" t="n">
        <x:v>-40</x:v>
      </x:c>
      <x:c r="H425" s="2" t="str">
        <x:v>AI 편집 초안</x:v>
      </x:c>
      <x:c r="I425" s="7" t="str">
        <x:v>시장실패 교정·재분배</x:v>
      </x:c>
      <x:c r="J425" s="2"/>
      <x:c r="K425" s="2"/>
      <x:c r="L425" s="2" t="str">
        <x:v>https://en.wikipedia.org/w/index.php?search=Joseph%20Stiglitz</x:v>
      </x:c>
      <x:c r="M425" s="2" t="str">
        <x:v>대표 공적 활동 이력; 시점별 변화 미반영</x:v>
      </x:c>
      <x:c r="N425" s="11"/>
      <x:c r="O425" s="11"/>
      <x:c r="P425" s="2" t="str">
        <x:v>미검토</x:v>
      </x:c>
      <x:c r="Q425" s="2"/>
      <x:c r="R425" s="10"/>
      <x:c r="S425" s="2" t="str">
        <x:v>공개 정책·저술 이력의 거친 편집 추정; OC-0.2 문항 채점 아님</x:v>
      </x:c>
    </x:row>
    <x:row r="426" ht="38" customHeight="1">
      <x:c r="A426" s="2" t="str">
        <x:v>F425</x:v>
      </x:c>
      <x:c r="B426" s="7" t="str">
        <x:v>폴 크루그먼</x:v>
      </x:c>
      <x:c r="C426" s="7" t="str">
        <x:v>Paul Krugman</x:v>
      </x:c>
      <x:c r="D426" s="2" t="str">
        <x:v>미국</x:v>
      </x:c>
      <x:c r="E426" s="2" t="str">
        <x:v>사상가/학자</x:v>
      </x:c>
      <x:c r="F426" s="11" t="n">
        <x:v>-50</x:v>
      </x:c>
      <x:c r="G426" s="11" t="n">
        <x:v>-40</x:v>
      </x:c>
      <x:c r="H426" s="2" t="str">
        <x:v>AI 편집 초안</x:v>
      </x:c>
      <x:c r="I426" s="7" t="str">
        <x:v>재정확대·복지정책과 자유주의</x:v>
      </x:c>
      <x:c r="J426" s="2"/>
      <x:c r="K426" s="2"/>
      <x:c r="L426" s="2" t="str">
        <x:v>https://en.wikipedia.org/w/index.php?search=Paul%20Krugman</x:v>
      </x:c>
      <x:c r="M426" s="2" t="str">
        <x:v>대표 공적 활동 이력; 시점별 변화 미반영</x:v>
      </x:c>
      <x:c r="N426" s="11"/>
      <x:c r="O426" s="11"/>
      <x:c r="P426" s="2" t="str">
        <x:v>미검토</x:v>
      </x:c>
      <x:c r="Q426" s="2"/>
      <x:c r="R426" s="10"/>
      <x:c r="S426" s="2" t="str">
        <x:v>공개 정책·저술 이력의 거친 편집 추정; OC-0.2 문항 채점 아님</x:v>
      </x:c>
    </x:row>
    <x:row r="427" ht="38" customHeight="1">
      <x:c r="A427" s="2" t="str">
        <x:v>F426</x:v>
      </x:c>
      <x:c r="B427" s="7" t="str">
        <x:v>토마 피케티</x:v>
      </x:c>
      <x:c r="C427" s="7" t="str">
        <x:v>Thomas Piketty</x:v>
      </x:c>
      <x:c r="D427" s="2" t="str">
        <x:v>프랑스</x:v>
      </x:c>
      <x:c r="E427" s="2" t="str">
        <x:v>사상가/학자</x:v>
      </x:c>
      <x:c r="F427" s="11" t="n">
        <x:v>-80</x:v>
      </x:c>
      <x:c r="G427" s="11" t="n">
        <x:v>-50</x:v>
      </x:c>
      <x:c r="H427" s="2" t="str">
        <x:v>AI 편집 초안</x:v>
      </x:c>
      <x:c r="I427" s="7" t="str">
        <x:v>누진과세·재분배와 참여적 사회주의</x:v>
      </x:c>
      <x:c r="J427" s="2"/>
      <x:c r="K427" s="2"/>
      <x:c r="L427" s="2" t="str">
        <x:v>https://en.wikipedia.org/w/index.php?search=Thomas%20Piketty</x:v>
      </x:c>
      <x:c r="M427" s="2" t="str">
        <x:v>대표 공적 활동 이력; 시점별 변화 미반영</x:v>
      </x:c>
      <x:c r="N427" s="11"/>
      <x:c r="O427" s="11"/>
      <x:c r="P427" s="2" t="str">
        <x:v>미검토</x:v>
      </x:c>
      <x:c r="Q427" s="2"/>
      <x:c r="R427" s="10"/>
      <x:c r="S427" s="2" t="str">
        <x:v>공개 정책·저술 이력의 거친 편집 추정; OC-0.2 문항 채점 아님</x:v>
      </x:c>
    </x:row>
    <x:row r="428" ht="38" customHeight="1">
      <x:c r="A428" s="2" t="str">
        <x:v>F427</x:v>
      </x:c>
      <x:c r="B428" s="7" t="str">
        <x:v>에스테르 뒤플로</x:v>
      </x:c>
      <x:c r="C428" s="7" t="str">
        <x:v>Esther Duflo</x:v>
      </x:c>
      <x:c r="D428" s="2" t="str">
        <x:v>프랑스/미국</x:v>
      </x:c>
      <x:c r="E428" s="2" t="str">
        <x:v>사상가/학자</x:v>
      </x:c>
      <x:c r="F428" s="11" t="n">
        <x:v>-30</x:v>
      </x:c>
      <x:c r="G428" s="11" t="n">
        <x:v>-40</x:v>
      </x:c>
      <x:c r="H428" s="2" t="str">
        <x:v>AI 편집 초안</x:v>
      </x:c>
      <x:c r="I428" s="7" t="str">
        <x:v>빈곤 완화·실증적 공공정책</x:v>
      </x:c>
      <x:c r="J428" s="2"/>
      <x:c r="K428" s="2"/>
      <x:c r="L428" s="2" t="str">
        <x:v>https://en.wikipedia.org/w/index.php?search=Esther%20Duflo</x:v>
      </x:c>
      <x:c r="M428" s="2" t="str">
        <x:v>대표 공적 활동 이력; 시점별 변화 미반영</x:v>
      </x:c>
      <x:c r="N428" s="11"/>
      <x:c r="O428" s="11"/>
      <x:c r="P428" s="2" t="str">
        <x:v>미검토</x:v>
      </x:c>
      <x:c r="Q428" s="2"/>
      <x:c r="R428" s="10"/>
      <x:c r="S428" s="2" t="str">
        <x:v>공개 정책·저술 이력의 거친 편집 추정; OC-0.2 문항 채점 아님</x:v>
      </x:c>
    </x:row>
    <x:row r="429" ht="38" customHeight="1">
      <x:c r="A429" s="2" t="str">
        <x:v>F428</x:v>
      </x:c>
      <x:c r="B429" s="7" t="str">
        <x:v>아비지트 바네르지</x:v>
      </x:c>
      <x:c r="C429" s="7" t="str">
        <x:v>Abhijit Banerjee</x:v>
      </x:c>
      <x:c r="D429" s="2" t="str">
        <x:v>인도/미국</x:v>
      </x:c>
      <x:c r="E429" s="2" t="str">
        <x:v>사상가/학자</x:v>
      </x:c>
      <x:c r="F429" s="11" t="n">
        <x:v>-30</x:v>
      </x:c>
      <x:c r="G429" s="11" t="n">
        <x:v>-40</x:v>
      </x:c>
      <x:c r="H429" s="2" t="str">
        <x:v>AI 편집 초안</x:v>
      </x:c>
      <x:c r="I429" s="7" t="str">
        <x:v>빈곤정책·실증적 공공개입</x:v>
      </x:c>
      <x:c r="J429" s="2"/>
      <x:c r="K429" s="2"/>
      <x:c r="L429" s="2" t="str">
        <x:v>https://en.wikipedia.org/w/index.php?search=Abhijit%20Banerjee</x:v>
      </x:c>
      <x:c r="M429" s="2" t="str">
        <x:v>대표 공적 활동 이력; 시점별 변화 미반영</x:v>
      </x:c>
      <x:c r="N429" s="11"/>
      <x:c r="O429" s="11"/>
      <x:c r="P429" s="2" t="str">
        <x:v>미검토</x:v>
      </x:c>
      <x:c r="Q429" s="2"/>
      <x:c r="R429" s="10"/>
      <x:c r="S429" s="2" t="str">
        <x:v>공개 정책·저술 이력의 거친 편집 추정; OC-0.2 문항 채점 아님</x:v>
      </x:c>
    </x:row>
    <x:row r="430" ht="38" customHeight="1">
      <x:c r="A430" s="2" t="str">
        <x:v>F429</x:v>
      </x:c>
      <x:c r="B430" s="7" t="str">
        <x:v>엘리너 오스트롬</x:v>
      </x:c>
      <x:c r="C430" s="7" t="str">
        <x:v>Elinor Ostrom</x:v>
      </x:c>
      <x:c r="D430" s="2" t="str">
        <x:v>미국</x:v>
      </x:c>
      <x:c r="E430" s="2" t="str">
        <x:v>사상가/학자</x:v>
      </x:c>
      <x:c r="F430" s="11" t="n">
        <x:v>10</x:v>
      </x:c>
      <x:c r="G430" s="11" t="n">
        <x:v>-70</x:v>
      </x:c>
      <x:c r="H430" s="2" t="str">
        <x:v>AI 편집 초안</x:v>
      </x:c>
      <x:c r="I430" s="7" t="str">
        <x:v>다중심적 자치·공유자원 관리</x:v>
      </x:c>
      <x:c r="J430" s="2"/>
      <x:c r="K430" s="2"/>
      <x:c r="L430" s="2" t="str">
        <x:v>https://en.wikipedia.org/w/index.php?search=Elinor%20Ostrom</x:v>
      </x:c>
      <x:c r="M430" s="2" t="str">
        <x:v>대표 공적 활동 이력; 시점별 변화 미반영</x:v>
      </x:c>
      <x:c r="N430" s="11"/>
      <x:c r="O430" s="11"/>
      <x:c r="P430" s="2" t="str">
        <x:v>미검토</x:v>
      </x:c>
      <x:c r="Q430" s="2"/>
      <x:c r="R430" s="10"/>
      <x:c r="S430" s="2" t="str">
        <x:v>공개 정책·저술 이력의 거친 편집 추정; OC-0.2 문항 채점 아님</x:v>
      </x:c>
    </x:row>
    <x:row r="431" ht="38" customHeight="1">
      <x:c r="A431" s="2" t="str">
        <x:v>F430</x:v>
      </x:c>
      <x:c r="B431" s="7" t="str">
        <x:v>에르난도 데소토</x:v>
      </x:c>
      <x:c r="C431" s="7" t="str">
        <x:v>Hernando de Soto</x:v>
      </x:c>
      <x:c r="D431" s="2" t="str">
        <x:v>페루</x:v>
      </x:c>
      <x:c r="E431" s="2" t="str">
        <x:v>사상가/학자</x:v>
      </x:c>
      <x:c r="F431" s="11" t="n">
        <x:v>70</x:v>
      </x:c>
      <x:c r="G431" s="11" t="n">
        <x:v>-30</x:v>
      </x:c>
      <x:c r="H431" s="2" t="str">
        <x:v>AI 편집 초안</x:v>
      </x:c>
      <x:c r="I431" s="7" t="str">
        <x:v>재산권·시장 접근 확대</x:v>
      </x:c>
      <x:c r="J431" s="2"/>
      <x:c r="K431" s="2"/>
      <x:c r="L431" s="2" t="str">
        <x:v>https://en.wikipedia.org/w/index.php?search=Hernando%20de%20Soto</x:v>
      </x:c>
      <x:c r="M431" s="2" t="str">
        <x:v>대표 공적 활동 이력; 시점별 변화 미반영</x:v>
      </x:c>
      <x:c r="N431" s="11"/>
      <x:c r="O431" s="11"/>
      <x:c r="P431" s="2" t="str">
        <x:v>미검토</x:v>
      </x:c>
      <x:c r="Q431" s="2"/>
      <x:c r="R431" s="10"/>
      <x:c r="S431" s="2" t="str">
        <x:v>공개 정책·저술 이력의 거친 편집 추정; OC-0.2 문항 채점 아님</x:v>
      </x:c>
    </x:row>
    <x:row r="432" ht="38" customHeight="1">
      <x:c r="A432" s="2" t="str">
        <x:v>F431</x:v>
      </x:c>
      <x:c r="B432" s="7" t="str">
        <x:v>피터 바우어</x:v>
      </x:c>
      <x:c r="C432" s="7" t="str">
        <x:v>Peter Bauer</x:v>
      </x:c>
      <x:c r="D432" s="2" t="str">
        <x:v>영국</x:v>
      </x:c>
      <x:c r="E432" s="2" t="str">
        <x:v>사상가/학자</x:v>
      </x:c>
      <x:c r="F432" s="11" t="n">
        <x:v>90</x:v>
      </x:c>
      <x:c r="G432" s="11" t="n">
        <x:v>-30</x:v>
      </x:c>
      <x:c r="H432" s="2" t="str">
        <x:v>AI 편집 초안</x:v>
      </x:c>
      <x:c r="I432" s="7" t="str">
        <x:v>자유시장·개발원조 비판</x:v>
      </x:c>
      <x:c r="J432" s="2"/>
      <x:c r="K432" s="2"/>
      <x:c r="L432" s="2" t="str">
        <x:v>https://en.wikipedia.org/w/index.php?search=Peter%20Bauer</x:v>
      </x:c>
      <x:c r="M432" s="2" t="str">
        <x:v>대표 공적 활동 이력; 시점별 변화 미반영</x:v>
      </x:c>
      <x:c r="N432" s="11"/>
      <x:c r="O432" s="11"/>
      <x:c r="P432" s="2" t="str">
        <x:v>미검토</x:v>
      </x:c>
      <x:c r="Q432" s="2"/>
      <x:c r="R432" s="10"/>
      <x:c r="S432" s="2" t="str">
        <x:v>공개 정책·저술 이력의 거친 편집 추정; OC-0.2 문항 채점 아님</x:v>
      </x:c>
    </x:row>
    <x:row r="433" ht="38" customHeight="1">
      <x:c r="A433" s="2" t="str">
        <x:v>F432</x:v>
      </x:c>
      <x:c r="B433" s="7" t="str">
        <x:v>디어드리 매클로스키</x:v>
      </x:c>
      <x:c r="C433" s="7" t="str">
        <x:v>Deirdre McCloskey</x:v>
      </x:c>
      <x:c r="D433" s="2" t="str">
        <x:v>미국</x:v>
      </x:c>
      <x:c r="E433" s="2" t="str">
        <x:v>사상가/학자</x:v>
      </x:c>
      <x:c r="F433" s="11" t="n">
        <x:v>80</x:v>
      </x:c>
      <x:c r="G433" s="11" t="n">
        <x:v>-80</x:v>
      </x:c>
      <x:c r="H433" s="2" t="str">
        <x:v>AI 편집 초안</x:v>
      </x:c>
      <x:c r="I433" s="7" t="str">
        <x:v>자유주의적 시장경제·개인자유</x:v>
      </x:c>
      <x:c r="J433" s="2"/>
      <x:c r="K433" s="2"/>
      <x:c r="L433" s="2" t="str">
        <x:v>https://en.wikipedia.org/w/index.php?search=Deirdre%20McCloskey</x:v>
      </x:c>
      <x:c r="M433" s="2" t="str">
        <x:v>대표 공적 활동 이력; 시점별 변화 미반영</x:v>
      </x:c>
      <x:c r="N433" s="11"/>
      <x:c r="O433" s="11"/>
      <x:c r="P433" s="2" t="str">
        <x:v>미검토</x:v>
      </x:c>
      <x:c r="Q433" s="2"/>
      <x:c r="R433" s="10"/>
      <x:c r="S433" s="2" t="str">
        <x:v>공개 정책·저술 이력의 거친 편집 추정; OC-0.2 문항 채점 아님</x:v>
      </x:c>
    </x:row>
    <x:row r="434" ht="38" customHeight="1">
      <x:c r="A434" s="2" t="str">
        <x:v>F433</x:v>
      </x:c>
      <x:c r="B434" s="7" t="str">
        <x:v>대니 로드릭</x:v>
      </x:c>
      <x:c r="C434" s="7" t="str">
        <x:v>Dani Rodrik</x:v>
      </x:c>
      <x:c r="D434" s="2" t="str">
        <x:v>튀르키예/미국</x:v>
      </x:c>
      <x:c r="E434" s="2" t="str">
        <x:v>사상가/학자</x:v>
      </x:c>
      <x:c r="F434" s="11" t="n">
        <x:v>-30</x:v>
      </x:c>
      <x:c r="G434" s="11" t="n">
        <x:v>-40</x:v>
      </x:c>
      <x:c r="H434" s="2" t="str">
        <x:v>AI 편집 초안</x:v>
      </x:c>
      <x:c r="I434" s="7" t="str">
        <x:v>정책자율성·산업정책과 민주주의</x:v>
      </x:c>
      <x:c r="J434" s="2"/>
      <x:c r="K434" s="2"/>
      <x:c r="L434" s="2" t="str">
        <x:v>https://en.wikipedia.org/w/index.php?search=Dani%20Rodrik</x:v>
      </x:c>
      <x:c r="M434" s="2" t="str">
        <x:v>대표 공적 활동 이력; 시점별 변화 미반영</x:v>
      </x:c>
      <x:c r="N434" s="11"/>
      <x:c r="O434" s="11"/>
      <x:c r="P434" s="2" t="str">
        <x:v>미검토</x:v>
      </x:c>
      <x:c r="Q434" s="2"/>
      <x:c r="R434" s="10"/>
      <x:c r="S434" s="2" t="str">
        <x:v>공개 정책·저술 이력의 거친 편집 추정; OC-0.2 문항 채점 아님</x:v>
      </x:c>
    </x:row>
    <x:row r="435" ht="38" customHeight="1">
      <x:c r="A435" s="2" t="str">
        <x:v>F434</x:v>
      </x:c>
      <x:c r="B435" s="7" t="str">
        <x:v>마리아나 마추카토</x:v>
      </x:c>
      <x:c r="C435" s="7" t="str">
        <x:v>Mariana Mazzucato</x:v>
      </x:c>
      <x:c r="D435" s="2" t="str">
        <x:v>이탈리아/영국</x:v>
      </x:c>
      <x:c r="E435" s="2" t="str">
        <x:v>사상가/학자</x:v>
      </x:c>
      <x:c r="F435" s="11" t="n">
        <x:v>-70</x:v>
      </x:c>
      <x:c r="G435" s="11" t="n">
        <x:v>-30</x:v>
      </x:c>
      <x:c r="H435" s="2" t="str">
        <x:v>AI 편집 초안</x:v>
      </x:c>
      <x:c r="I435" s="7" t="str">
        <x:v>기업가적 국가·공공투자</x:v>
      </x:c>
      <x:c r="J435" s="2"/>
      <x:c r="K435" s="2"/>
      <x:c r="L435" s="2" t="str">
        <x:v>https://en.wikipedia.org/w/index.php?search=Mariana%20Mazzucato</x:v>
      </x:c>
      <x:c r="M435" s="2" t="str">
        <x:v>대표 공적 활동 이력; 시점별 변화 미반영</x:v>
      </x:c>
      <x:c r="N435" s="11"/>
      <x:c r="O435" s="11"/>
      <x:c r="P435" s="2" t="str">
        <x:v>미검토</x:v>
      </x:c>
      <x:c r="Q435" s="2"/>
      <x:c r="R435" s="10"/>
      <x:c r="S435" s="2" t="str">
        <x:v>공개 정책·저술 이력의 거친 편집 추정; OC-0.2 문항 채점 아님</x:v>
      </x:c>
    </x:row>
    <x:row r="436" ht="38" customHeight="1">
      <x:c r="A436" s="2" t="str">
        <x:v>F435</x:v>
      </x:c>
      <x:c r="B436" s="7" t="str">
        <x:v>브래드퍼드 들롱</x:v>
      </x:c>
      <x:c r="C436" s="7" t="str">
        <x:v>J. Bradford DeLong</x:v>
      </x:c>
      <x:c r="D436" s="2" t="str">
        <x:v>미국</x:v>
      </x:c>
      <x:c r="E436" s="2" t="str">
        <x:v>사상가/학자</x:v>
      </x:c>
      <x:c r="F436" s="11" t="n">
        <x:v>-30</x:v>
      </x:c>
      <x:c r="G436" s="11" t="n">
        <x:v>-30</x:v>
      </x:c>
      <x:c r="H436" s="2" t="str">
        <x:v>AI 편집 초안</x:v>
      </x:c>
      <x:c r="I436" s="7" t="str">
        <x:v>혼합경제·거시안정화와 자유주의</x:v>
      </x:c>
      <x:c r="J436" s="2"/>
      <x:c r="K436" s="2"/>
      <x:c r="L436" s="2" t="str">
        <x:v>https://en.wikipedia.org/w/index.php?search=J.%20Bradford%20DeLong</x:v>
      </x:c>
      <x:c r="M436" s="2" t="str">
        <x:v>대표 공적 활동 이력; 시점별 변화 미반영</x:v>
      </x:c>
      <x:c r="N436" s="11"/>
      <x:c r="O436" s="11"/>
      <x:c r="P436" s="2" t="str">
        <x:v>미검토</x:v>
      </x:c>
      <x:c r="Q436" s="2"/>
      <x:c r="R436" s="10"/>
      <x:c r="S436" s="2" t="str">
        <x:v>공개 정책·저술 이력의 거친 편집 추정; OC-0.2 문항 채점 아님</x:v>
      </x:c>
    </x:row>
    <x:row r="437" ht="38" customHeight="1">
      <x:c r="A437" s="2" t="str">
        <x:v>F436</x:v>
      </x:c>
      <x:c r="B437" s="7" t="str">
        <x:v>존 로크</x:v>
      </x:c>
      <x:c r="C437" s="7" t="str">
        <x:v>John Locke</x:v>
      </x:c>
      <x:c r="D437" s="2" t="str">
        <x:v>영국</x:v>
      </x:c>
      <x:c r="E437" s="2" t="str">
        <x:v>사상가/학자</x:v>
      </x:c>
      <x:c r="F437" s="11" t="n">
        <x:v>70</x:v>
      </x:c>
      <x:c r="G437" s="11" t="n">
        <x:v>-60</x:v>
      </x:c>
      <x:c r="H437" s="2" t="str">
        <x:v>AI 편집 초안</x:v>
      </x:c>
      <x:c r="I437" s="7" t="str">
        <x:v>재산권·제한정부와 동의에 의한 통치</x:v>
      </x:c>
      <x:c r="J437" s="2"/>
      <x:c r="K437" s="2"/>
      <x:c r="L437" s="2" t="str">
        <x:v>https://en.wikipedia.org/w/index.php?search=John%20Locke</x:v>
      </x:c>
      <x:c r="M437" s="2" t="str">
        <x:v>대표 공적 활동 이력; 시점별 변화 미반영</x:v>
      </x:c>
      <x:c r="N437" s="11"/>
      <x:c r="O437" s="11"/>
      <x:c r="P437" s="2" t="str">
        <x:v>미검토</x:v>
      </x:c>
      <x:c r="Q437" s="2"/>
      <x:c r="R437" s="10"/>
      <x:c r="S437" s="2" t="str">
        <x:v>공개 정책·저술 이력의 거친 편집 추정; OC-0.2 문항 채점 아님</x:v>
      </x:c>
    </x:row>
    <x:row r="438" ht="38" customHeight="1">
      <x:c r="A438" s="2" t="str">
        <x:v>F437</x:v>
      </x:c>
      <x:c r="B438" s="7" t="str">
        <x:v>토머스 홉스</x:v>
      </x:c>
      <x:c r="C438" s="7" t="str">
        <x:v>Thomas Hobbes</x:v>
      </x:c>
      <x:c r="D438" s="2" t="str">
        <x:v>영국</x:v>
      </x:c>
      <x:c r="E438" s="2" t="str">
        <x:v>사상가/학자</x:v>
      </x:c>
      <x:c r="F438" s="11" t="n">
        <x:v>0</x:v>
      </x:c>
      <x:c r="G438" s="11" t="n">
        <x:v>90</x:v>
      </x:c>
      <x:c r="H438" s="2" t="str">
        <x:v>AI 편집 초안</x:v>
      </x:c>
      <x:c r="I438" s="7" t="str">
        <x:v>주권국가·질서 우선의 정치철학</x:v>
      </x:c>
      <x:c r="J438" s="2"/>
      <x:c r="K438" s="2"/>
      <x:c r="L438" s="2" t="str">
        <x:v>https://en.wikipedia.org/w/index.php?search=Thomas%20Hobbes</x:v>
      </x:c>
      <x:c r="M438" s="2" t="str">
        <x:v>대표 공적 활동 이력; 시점별 변화 미반영</x:v>
      </x:c>
      <x:c r="N438" s="11"/>
      <x:c r="O438" s="11"/>
      <x:c r="P438" s="2" t="str">
        <x:v>미검토</x:v>
      </x:c>
      <x:c r="Q438" s="2"/>
      <x:c r="R438" s="10"/>
      <x:c r="S438" s="2" t="str">
        <x:v>공개 정책·저술 이력의 거친 편집 추정; OC-0.2 문항 채점 아님</x:v>
      </x:c>
    </x:row>
    <x:row r="439" ht="38" customHeight="1">
      <x:c r="A439" s="2" t="str">
        <x:v>F438</x:v>
      </x:c>
      <x:c r="B439" s="7" t="str">
        <x:v>장자크 루소</x:v>
      </x:c>
      <x:c r="C439" s="7" t="str">
        <x:v>Jean-Jacques Rousseau</x:v>
      </x:c>
      <x:c r="D439" s="2" t="str">
        <x:v>스위스/프랑스</x:v>
      </x:c>
      <x:c r="E439" s="2" t="str">
        <x:v>사상가/학자</x:v>
      </x:c>
      <x:c r="F439" s="11" t="n">
        <x:v>-50</x:v>
      </x:c>
      <x:c r="G439" s="11" t="n">
        <x:v>30</x:v>
      </x:c>
      <x:c r="H439" s="2" t="str">
        <x:v>AI 편집 초안</x:v>
      </x:c>
      <x:c r="I439" s="7" t="str">
        <x:v>평등·일반의지와 집합적 주권</x:v>
      </x:c>
      <x:c r="J439" s="2"/>
      <x:c r="K439" s="2"/>
      <x:c r="L439" s="2" t="str">
        <x:v>https://en.wikipedia.org/w/index.php?search=Jean-Jacques%20Rousseau</x:v>
      </x:c>
      <x:c r="M439" s="2" t="str">
        <x:v>대표 공적 활동 이력; 시점별 변화 미반영</x:v>
      </x:c>
      <x:c r="N439" s="11"/>
      <x:c r="O439" s="11"/>
      <x:c r="P439" s="2" t="str">
        <x:v>미검토</x:v>
      </x:c>
      <x:c r="Q439" s="2"/>
      <x:c r="R439" s="10"/>
      <x:c r="S439" s="2" t="str">
        <x:v>공개 정책·저술 이력의 거친 편집 추정; OC-0.2 문항 채점 아님</x:v>
      </x:c>
    </x:row>
    <x:row r="440" ht="38" customHeight="1">
      <x:c r="A440" s="2" t="str">
        <x:v>F439</x:v>
      </x:c>
      <x:c r="B440" s="7" t="str">
        <x:v>몽테스키외</x:v>
      </x:c>
      <x:c r="C440" s="7" t="str">
        <x:v>Montesquieu</x:v>
      </x:c>
      <x:c r="D440" s="2" t="str">
        <x:v>프랑스</x:v>
      </x:c>
      <x:c r="E440" s="2" t="str">
        <x:v>사상가/학자</x:v>
      </x:c>
      <x:c r="F440" s="11" t="n">
        <x:v>30</x:v>
      </x:c>
      <x:c r="G440" s="11" t="n">
        <x:v>-50</x:v>
      </x:c>
      <x:c r="H440" s="2" t="str">
        <x:v>AI 편집 초안</x:v>
      </x:c>
      <x:c r="I440" s="7" t="str">
        <x:v>권력분립·법에 의한 자유</x:v>
      </x:c>
      <x:c r="J440" s="2"/>
      <x:c r="K440" s="2"/>
      <x:c r="L440" s="2" t="str">
        <x:v>https://en.wikipedia.org/w/index.php?search=Montesquieu</x:v>
      </x:c>
      <x:c r="M440" s="2" t="str">
        <x:v>대표 공적 활동 이력; 시점별 변화 미반영</x:v>
      </x:c>
      <x:c r="N440" s="11"/>
      <x:c r="O440" s="11"/>
      <x:c r="P440" s="2" t="str">
        <x:v>미검토</x:v>
      </x:c>
      <x:c r="Q440" s="2"/>
      <x:c r="R440" s="10"/>
      <x:c r="S440" s="2" t="str">
        <x:v>공개 정책·저술 이력의 거친 편집 추정; OC-0.2 문항 채점 아님</x:v>
      </x:c>
    </x:row>
    <x:row r="441" ht="38" customHeight="1">
      <x:c r="A441" s="2" t="str">
        <x:v>F440</x:v>
      </x:c>
      <x:c r="B441" s="7" t="str">
        <x:v>에드먼드 버크</x:v>
      </x:c>
      <x:c r="C441" s="7" t="str">
        <x:v>Edmund Burke</x:v>
      </x:c>
      <x:c r="D441" s="2" t="str">
        <x:v>영국/아일랜드</x:v>
      </x:c>
      <x:c r="E441" s="2" t="str">
        <x:v>사상가/학자</x:v>
      </x:c>
      <x:c r="F441" s="11" t="n">
        <x:v>50</x:v>
      </x:c>
      <x:c r="G441" s="11" t="n">
        <x:v>30</x:v>
      </x:c>
      <x:c r="H441" s="2" t="str">
        <x:v>AI 편집 초안</x:v>
      </x:c>
      <x:c r="I441" s="7" t="str">
        <x:v>시장·재산권과 점진적 전통질서</x:v>
      </x:c>
      <x:c r="J441" s="2"/>
      <x:c r="K441" s="2"/>
      <x:c r="L441" s="2" t="str">
        <x:v>https://en.wikipedia.org/w/index.php?search=Edmund%20Burke</x:v>
      </x:c>
      <x:c r="M441" s="2" t="str">
        <x:v>대표 공적 활동 이력; 시점별 변화 미반영</x:v>
      </x:c>
      <x:c r="N441" s="11"/>
      <x:c r="O441" s="11"/>
      <x:c r="P441" s="2" t="str">
        <x:v>미검토</x:v>
      </x:c>
      <x:c r="Q441" s="2"/>
      <x:c r="R441" s="10"/>
      <x:c r="S441" s="2" t="str">
        <x:v>공개 정책·저술 이력의 거친 편집 추정; OC-0.2 문항 채점 아님</x:v>
      </x:c>
    </x:row>
    <x:row r="442" ht="38" customHeight="1">
      <x:c r="A442" s="2" t="str">
        <x:v>F441</x:v>
      </x:c>
      <x:c r="B442" s="7" t="str">
        <x:v>토머스 페인</x:v>
      </x:c>
      <x:c r="C442" s="7" t="str">
        <x:v>Thomas Paine</x:v>
      </x:c>
      <x:c r="D442" s="2" t="str">
        <x:v>영국/미국</x:v>
      </x:c>
      <x:c r="E442" s="2" t="str">
        <x:v>사상가/학자</x:v>
      </x:c>
      <x:c r="F442" s="11" t="n">
        <x:v>-10</x:v>
      </x:c>
      <x:c r="G442" s="11" t="n">
        <x:v>-70</x:v>
      </x:c>
      <x:c r="H442" s="2" t="str">
        <x:v>AI 편집 초안</x:v>
      </x:c>
      <x:c r="I442" s="7" t="str">
        <x:v>시민적 권리·사회보장 제안</x:v>
      </x:c>
      <x:c r="J442" s="2"/>
      <x:c r="K442" s="2"/>
      <x:c r="L442" s="2" t="str">
        <x:v>https://en.wikipedia.org/w/index.php?search=Thomas%20Paine</x:v>
      </x:c>
      <x:c r="M442" s="2" t="str">
        <x:v>대표 공적 활동 이력; 시점별 변화 미반영</x:v>
      </x:c>
      <x:c r="N442" s="11"/>
      <x:c r="O442" s="11"/>
      <x:c r="P442" s="2" t="str">
        <x:v>미검토</x:v>
      </x:c>
      <x:c r="Q442" s="2"/>
      <x:c r="R442" s="10"/>
      <x:c r="S442" s="2" t="str">
        <x:v>공개 정책·저술 이력의 거친 편집 추정; OC-0.2 문항 채점 아님</x:v>
      </x:c>
    </x:row>
    <x:row r="443" ht="38" customHeight="1">
      <x:c r="A443" s="2" t="str">
        <x:v>F442</x:v>
      </x:c>
      <x:c r="B443" s="7" t="str">
        <x:v>알렉시 드 토크빌</x:v>
      </x:c>
      <x:c r="C443" s="7" t="str">
        <x:v>Alexis de Tocqueville</x:v>
      </x:c>
      <x:c r="D443" s="2" t="str">
        <x:v>프랑스</x:v>
      </x:c>
      <x:c r="E443" s="2" t="str">
        <x:v>사상가/학자</x:v>
      </x:c>
      <x:c r="F443" s="11" t="n">
        <x:v>50</x:v>
      </x:c>
      <x:c r="G443" s="11" t="n">
        <x:v>-60</x:v>
      </x:c>
      <x:c r="H443" s="2" t="str">
        <x:v>AI 편집 초안</x:v>
      </x:c>
      <x:c r="I443" s="7" t="str">
        <x:v>지방자치·시민결사와 제한정부</x:v>
      </x:c>
      <x:c r="J443" s="2"/>
      <x:c r="K443" s="2"/>
      <x:c r="L443" s="2" t="str">
        <x:v>https://en.wikipedia.org/w/index.php?search=Alexis%20de%20Tocqueville</x:v>
      </x:c>
      <x:c r="M443" s="2" t="str">
        <x:v>대표 공적 활동 이력; 시점별 변화 미반영</x:v>
      </x:c>
      <x:c r="N443" s="11"/>
      <x:c r="O443" s="11"/>
      <x:c r="P443" s="2" t="str">
        <x:v>미검토</x:v>
      </x:c>
      <x:c r="Q443" s="2"/>
      <x:c r="R443" s="10"/>
      <x:c r="S443" s="2" t="str">
        <x:v>공개 정책·저술 이력의 거친 편집 추정; OC-0.2 문항 채점 아님</x:v>
      </x:c>
    </x:row>
    <x:row r="444" ht="38" customHeight="1">
      <x:c r="A444" s="2" t="str">
        <x:v>F443</x:v>
      </x:c>
      <x:c r="B444" s="7" t="str">
        <x:v>존 롤스</x:v>
      </x:c>
      <x:c r="C444" s="7" t="str">
        <x:v>John Rawls</x:v>
      </x:c>
      <x:c r="D444" s="2" t="str">
        <x:v>미국</x:v>
      </x:c>
      <x:c r="E444" s="2" t="str">
        <x:v>사상가/학자</x:v>
      </x:c>
      <x:c r="F444" s="11" t="n">
        <x:v>-50</x:v>
      </x:c>
      <x:c r="G444" s="11" t="n">
        <x:v>-70</x:v>
      </x:c>
      <x:c r="H444" s="2" t="str">
        <x:v>AI 편집 초안</x:v>
      </x:c>
      <x:c r="I444" s="7" t="str">
        <x:v>공정한 분배와 기본적 자유</x:v>
      </x:c>
      <x:c r="J444" s="2"/>
      <x:c r="K444" s="2"/>
      <x:c r="L444" s="2" t="str">
        <x:v>https://en.wikipedia.org/w/index.php?search=John%20Rawls</x:v>
      </x:c>
      <x:c r="M444" s="2" t="str">
        <x:v>대표 공적 활동 이력; 시점별 변화 미반영</x:v>
      </x:c>
      <x:c r="N444" s="11"/>
      <x:c r="O444" s="11"/>
      <x:c r="P444" s="2" t="str">
        <x:v>미검토</x:v>
      </x:c>
      <x:c r="Q444" s="2"/>
      <x:c r="R444" s="10"/>
      <x:c r="S444" s="2" t="str">
        <x:v>공개 정책·저술 이력의 거친 편집 추정; OC-0.2 문항 채점 아님</x:v>
      </x:c>
    </x:row>
    <x:row r="445" ht="38" customHeight="1">
      <x:c r="A445" s="2" t="str">
        <x:v>F444</x:v>
      </x:c>
      <x:c r="B445" s="7" t="str">
        <x:v>아이제이아 벌린</x:v>
      </x:c>
      <x:c r="C445" s="7" t="str">
        <x:v>Isaiah Berlin</x:v>
      </x:c>
      <x:c r="D445" s="2" t="str">
        <x:v>영국</x:v>
      </x:c>
      <x:c r="E445" s="2" t="str">
        <x:v>사상가/학자</x:v>
      </x:c>
      <x:c r="F445" s="11" t="n">
        <x:v>20</x:v>
      </x:c>
      <x:c r="G445" s="11" t="n">
        <x:v>-80</x:v>
      </x:c>
      <x:c r="H445" s="2" t="str">
        <x:v>AI 편집 초안</x:v>
      </x:c>
      <x:c r="I445" s="7" t="str">
        <x:v>가치다원주의·소극적 자유</x:v>
      </x:c>
      <x:c r="J445" s="2"/>
      <x:c r="K445" s="2"/>
      <x:c r="L445" s="2" t="str">
        <x:v>https://en.wikipedia.org/w/index.php?search=Isaiah%20Berlin</x:v>
      </x:c>
      <x:c r="M445" s="2" t="str">
        <x:v>대표 공적 활동 이력; 시점별 변화 미반영</x:v>
      </x:c>
      <x:c r="N445" s="11"/>
      <x:c r="O445" s="11"/>
      <x:c r="P445" s="2" t="str">
        <x:v>미검토</x:v>
      </x:c>
      <x:c r="Q445" s="2"/>
      <x:c r="R445" s="10"/>
      <x:c r="S445" s="2" t="str">
        <x:v>공개 정책·저술 이력의 거친 편집 추정; OC-0.2 문항 채점 아님</x:v>
      </x:c>
    </x:row>
    <x:row r="446" ht="38" customHeight="1">
      <x:c r="A446" s="2" t="str">
        <x:v>F445</x:v>
      </x:c>
      <x:c r="B446" s="7" t="str">
        <x:v>칼 포퍼</x:v>
      </x:c>
      <x:c r="C446" s="7" t="str">
        <x:v>Karl Popper</x:v>
      </x:c>
      <x:c r="D446" s="2" t="str">
        <x:v>오스트리아/영국</x:v>
      </x:c>
      <x:c r="E446" s="2" t="str">
        <x:v>사상가/학자</x:v>
      </x:c>
      <x:c r="F446" s="11" t="n">
        <x:v>-10</x:v>
      </x:c>
      <x:c r="G446" s="11" t="n">
        <x:v>-70</x:v>
      </x:c>
      <x:c r="H446" s="2" t="str">
        <x:v>AI 편집 초안</x:v>
      </x:c>
      <x:c r="I446" s="7" t="str">
        <x:v>점진적 사회개혁·열린사회</x:v>
      </x:c>
      <x:c r="J446" s="2"/>
      <x:c r="K446" s="2"/>
      <x:c r="L446" s="2" t="str">
        <x:v>https://en.wikipedia.org/w/index.php?search=Karl%20Popper</x:v>
      </x:c>
      <x:c r="M446" s="2" t="str">
        <x:v>대표 공적 활동 이력; 시점별 변화 미반영</x:v>
      </x:c>
      <x:c r="N446" s="11"/>
      <x:c r="O446" s="11"/>
      <x:c r="P446" s="2" t="str">
        <x:v>미검토</x:v>
      </x:c>
      <x:c r="Q446" s="2"/>
      <x:c r="R446" s="10"/>
      <x:c r="S446" s="2" t="str">
        <x:v>공개 정책·저술 이력의 거친 편집 추정; OC-0.2 문항 채점 아님</x:v>
      </x:c>
    </x:row>
    <x:row r="447" ht="38" customHeight="1">
      <x:c r="A447" s="2" t="str">
        <x:v>F446</x:v>
      </x:c>
      <x:c r="B447" s="7" t="str">
        <x:v>한나 아렌트</x:v>
      </x:c>
      <x:c r="C447" s="7" t="str">
        <x:v>Hannah Arendt</x:v>
      </x:c>
      <x:c r="D447" s="2" t="str">
        <x:v>독일/미국</x:v>
      </x:c>
      <x:c r="E447" s="2" t="str">
        <x:v>사상가/학자</x:v>
      </x:c>
      <x:c r="F447" s="11" t="n">
        <x:v>-20</x:v>
      </x:c>
      <x:c r="G447" s="11" t="n">
        <x:v>-80</x:v>
      </x:c>
      <x:c r="H447" s="2" t="str">
        <x:v>AI 편집 초안</x:v>
      </x:c>
      <x:c r="I447" s="7" t="str">
        <x:v>전체주의 비판·시민적 공적 자유</x:v>
      </x:c>
      <x:c r="J447" s="2"/>
      <x:c r="K447" s="2"/>
      <x:c r="L447" s="2" t="str">
        <x:v>https://en.wikipedia.org/w/index.php?search=Hannah%20Arendt</x:v>
      </x:c>
      <x:c r="M447" s="2" t="str">
        <x:v>대표 공적 활동 이력; 시점별 변화 미반영</x:v>
      </x:c>
      <x:c r="N447" s="11"/>
      <x:c r="O447" s="11"/>
      <x:c r="P447" s="2" t="str">
        <x:v>미검토</x:v>
      </x:c>
      <x:c r="Q447" s="2"/>
      <x:c r="R447" s="10"/>
      <x:c r="S447" s="2" t="str">
        <x:v>공개 정책·저술 이력의 거친 편집 추정; OC-0.2 문항 채점 아님</x:v>
      </x:c>
    </x:row>
    <x:row r="448" ht="38" customHeight="1">
      <x:c r="A448" s="2" t="str">
        <x:v>F447</x:v>
      </x:c>
      <x:c r="B448" s="7" t="str">
        <x:v>시몬 드 보부아르</x:v>
      </x:c>
      <x:c r="C448" s="7" t="str">
        <x:v>Simone de Beauvoir</x:v>
      </x:c>
      <x:c r="D448" s="2" t="str">
        <x:v>프랑스</x:v>
      </x:c>
      <x:c r="E448" s="2" t="str">
        <x:v>작가/예술인</x:v>
      </x:c>
      <x:c r="F448" s="11" t="n">
        <x:v>-60</x:v>
      </x:c>
      <x:c r="G448" s="11" t="n">
        <x:v>-80</x:v>
      </x:c>
      <x:c r="H448" s="2" t="str">
        <x:v>AI 편집 초안</x:v>
      </x:c>
      <x:c r="I448" s="7" t="str">
        <x:v>사회적 평등·여성해방</x:v>
      </x:c>
      <x:c r="J448" s="2"/>
      <x:c r="K448" s="2"/>
      <x:c r="L448" s="2" t="str">
        <x:v>https://en.wikipedia.org/w/index.php?search=Simone%20de%20Beauvoir</x:v>
      </x:c>
      <x:c r="M448" s="2" t="str">
        <x:v>대표 공적 활동 이력; 시점별 변화 미반영</x:v>
      </x:c>
      <x:c r="N448" s="11"/>
      <x:c r="O448" s="11"/>
      <x:c r="P448" s="2" t="str">
        <x:v>미검토</x:v>
      </x:c>
      <x:c r="Q448" s="2"/>
      <x:c r="R448" s="10"/>
      <x:c r="S448" s="2" t="str">
        <x:v>공개 정책·저술 이력의 거친 편집 추정; OC-0.2 문항 채점 아님</x:v>
      </x:c>
    </x:row>
    <x:row r="449" ht="38" customHeight="1">
      <x:c r="A449" s="2" t="str">
        <x:v>F448</x:v>
      </x:c>
      <x:c r="B449" s="7" t="str">
        <x:v>주디스 버틀러</x:v>
      </x:c>
      <x:c r="C449" s="7" t="str">
        <x:v>Judith Butler</x:v>
      </x:c>
      <x:c r="D449" s="2" t="str">
        <x:v>미국</x:v>
      </x:c>
      <x:c r="E449" s="2" t="str">
        <x:v>사상가/학자</x:v>
      </x:c>
      <x:c r="F449" s="11" t="n">
        <x:v>-60</x:v>
      </x:c>
      <x:c r="G449" s="11" t="n">
        <x:v>-90</x:v>
      </x:c>
      <x:c r="H449" s="2" t="str">
        <x:v>AI 편집 초안</x:v>
      </x:c>
      <x:c r="I449" s="7" t="str">
        <x:v>사회적 평등·젠더와 개인자유</x:v>
      </x:c>
      <x:c r="J449" s="2"/>
      <x:c r="K449" s="2"/>
      <x:c r="L449" s="2" t="str">
        <x:v>https://en.wikipedia.org/w/index.php?search=Judith%20Butler</x:v>
      </x:c>
      <x:c r="M449" s="2" t="str">
        <x:v>대표 공적 활동 이력; 시점별 변화 미반영</x:v>
      </x:c>
      <x:c r="N449" s="11"/>
      <x:c r="O449" s="11"/>
      <x:c r="P449" s="2" t="str">
        <x:v>미검토</x:v>
      </x:c>
      <x:c r="Q449" s="2"/>
      <x:c r="R449" s="10"/>
      <x:c r="S449" s="2" t="str">
        <x:v>공개 정책·저술 이력의 거친 편집 추정; OC-0.2 문항 채점 아님</x:v>
      </x:c>
    </x:row>
    <x:row r="450" ht="38" customHeight="1">
      <x:c r="A450" s="2" t="str">
        <x:v>F449</x:v>
      </x:c>
      <x:c r="B450" s="7" t="str">
        <x:v>미셸 푸코</x:v>
      </x:c>
      <x:c r="C450" s="7" t="str">
        <x:v>Michel Foucault</x:v>
      </x:c>
      <x:c r="D450" s="2" t="str">
        <x:v>프랑스</x:v>
      </x:c>
      <x:c r="E450" s="2" t="str">
        <x:v>사상가/학자</x:v>
      </x:c>
      <x:c r="F450" s="11" t="n">
        <x:v>-30</x:v>
      </x:c>
      <x:c r="G450" s="11" t="n">
        <x:v>-90</x:v>
      </x:c>
      <x:c r="H450" s="2" t="str">
        <x:v>AI 편집 초안</x:v>
      </x:c>
      <x:c r="I450" s="7" t="str">
        <x:v>권력·규율 비판과 개인자유</x:v>
      </x:c>
      <x:c r="J450" s="2"/>
      <x:c r="K450" s="2"/>
      <x:c r="L450" s="2" t="str">
        <x:v>https://en.wikipedia.org/w/index.php?search=Michel%20Foucault</x:v>
      </x:c>
      <x:c r="M450" s="2" t="str">
        <x:v>대표 공적 활동 이력; 시점별 변화 미반영</x:v>
      </x:c>
      <x:c r="N450" s="11"/>
      <x:c r="O450" s="11"/>
      <x:c r="P450" s="2" t="str">
        <x:v>미검토</x:v>
      </x:c>
      <x:c r="Q450" s="2"/>
      <x:c r="R450" s="10"/>
      <x:c r="S450" s="2" t="str">
        <x:v>공개 정책·저술 이력의 거친 편집 추정; OC-0.2 문항 채점 아님</x:v>
      </x:c>
    </x:row>
    <x:row r="451" ht="38" customHeight="1">
      <x:c r="A451" s="2" t="str">
        <x:v>F450</x:v>
      </x:c>
      <x:c r="B451" s="7" t="str">
        <x:v>노엄 촘스키</x:v>
      </x:c>
      <x:c r="C451" s="7" t="str">
        <x:v>Noam Chomsky</x:v>
      </x:c>
      <x:c r="D451" s="2" t="str">
        <x:v>미국</x:v>
      </x:c>
      <x:c r="E451" s="2" t="str">
        <x:v>사상가/학자</x:v>
      </x:c>
      <x:c r="F451" s="11" t="n">
        <x:v>-80</x:v>
      </x:c>
      <x:c r="G451" s="11" t="n">
        <x:v>-90</x:v>
      </x:c>
      <x:c r="H451" s="2" t="str">
        <x:v>AI 편집 초안</x:v>
      </x:c>
      <x:c r="I451" s="7" t="str">
        <x:v>자유지상적 사회주의·권력 비판</x:v>
      </x:c>
      <x:c r="J451" s="2"/>
      <x:c r="K451" s="2"/>
      <x:c r="L451" s="2" t="str">
        <x:v>https://en.wikipedia.org/w/index.php?search=Noam%20Chomsky</x:v>
      </x:c>
      <x:c r="M451" s="2" t="str">
        <x:v>대표 공적 활동 이력; 시점별 변화 미반영</x:v>
      </x:c>
      <x:c r="N451" s="11"/>
      <x:c r="O451" s="11"/>
      <x:c r="P451" s="2" t="str">
        <x:v>미검토</x:v>
      </x:c>
      <x:c r="Q451" s="2"/>
      <x:c r="R451" s="10"/>
      <x:c r="S451" s="2" t="str">
        <x:v>공개 정책·저술 이력의 거친 편집 추정; OC-0.2 문항 채점 아님</x:v>
      </x:c>
    </x:row>
    <x:row r="452" ht="38" customHeight="1">
      <x:c r="A452" s="2" t="str">
        <x:v>F451</x:v>
      </x:c>
      <x:c r="B452" s="7" t="str">
        <x:v>안토니오 그람시</x:v>
      </x:c>
      <x:c r="C452" s="7" t="str">
        <x:v>Antonio Gramsci</x:v>
      </x:c>
      <x:c r="D452" s="2" t="str">
        <x:v>이탈리아</x:v>
      </x:c>
      <x:c r="E452" s="2" t="str">
        <x:v>사상가/학자</x:v>
      </x:c>
      <x:c r="F452" s="11" t="n">
        <x:v>-90</x:v>
      </x:c>
      <x:c r="G452" s="11" t="n">
        <x:v>20</x:v>
      </x:c>
      <x:c r="H452" s="2" t="str">
        <x:v>AI 편집 초안</x:v>
      </x:c>
      <x:c r="I452" s="7" t="str">
        <x:v>사회주의·시민사회와 헤게모니</x:v>
      </x:c>
      <x:c r="J452" s="2"/>
      <x:c r="K452" s="2"/>
      <x:c r="L452" s="2" t="str">
        <x:v>https://en.wikipedia.org/w/index.php?search=Antonio%20Gramsci</x:v>
      </x:c>
      <x:c r="M452" s="2" t="str">
        <x:v>대표 공적 활동 이력; 시점별 변화 미반영</x:v>
      </x:c>
      <x:c r="N452" s="11"/>
      <x:c r="O452" s="11"/>
      <x:c r="P452" s="2" t="str">
        <x:v>미검토</x:v>
      </x:c>
      <x:c r="Q452" s="2"/>
      <x:c r="R452" s="10"/>
      <x:c r="S452" s="2" t="str">
        <x:v>공개 정책·저술 이력의 거친 편집 추정; OC-0.2 문항 채점 아님</x:v>
      </x:c>
    </x:row>
    <x:row r="453" ht="38" customHeight="1">
      <x:c r="A453" s="2" t="str">
        <x:v>F452</x:v>
      </x:c>
      <x:c r="B453" s="7" t="str">
        <x:v>로자 룩셈부르크</x:v>
      </x:c>
      <x:c r="C453" s="7" t="str">
        <x:v>Rosa Luxemburg</x:v>
      </x:c>
      <x:c r="D453" s="2" t="str">
        <x:v>독일/폴란드</x:v>
      </x:c>
      <x:c r="E453" s="2" t="str">
        <x:v>사상가/학자</x:v>
      </x:c>
      <x:c r="F453" s="11" t="n">
        <x:v>-90</x:v>
      </x:c>
      <x:c r="G453" s="11" t="n">
        <x:v>-50</x:v>
      </x:c>
      <x:c r="H453" s="2" t="str">
        <x:v>AI 편집 초안</x:v>
      </x:c>
      <x:c r="I453" s="7" t="str">
        <x:v>사회주의·대중민주주의</x:v>
      </x:c>
      <x:c r="J453" s="2"/>
      <x:c r="K453" s="2"/>
      <x:c r="L453" s="2" t="str">
        <x:v>https://en.wikipedia.org/w/index.php?search=Rosa%20Luxemburg</x:v>
      </x:c>
      <x:c r="M453" s="2" t="str">
        <x:v>대표 공적 활동 이력; 시점별 변화 미반영</x:v>
      </x:c>
      <x:c r="N453" s="11"/>
      <x:c r="O453" s="11"/>
      <x:c r="P453" s="2" t="str">
        <x:v>미검토</x:v>
      </x:c>
      <x:c r="Q453" s="2"/>
      <x:c r="R453" s="10"/>
      <x:c r="S453" s="2" t="str">
        <x:v>공개 정책·저술 이력의 거친 편집 추정; OC-0.2 문항 채점 아님</x:v>
      </x:c>
    </x:row>
    <x:row r="454" ht="38" customHeight="1">
      <x:c r="A454" s="2" t="str">
        <x:v>F453</x:v>
      </x:c>
      <x:c r="B454" s="7" t="str">
        <x:v>에두아르트 베른슈타인</x:v>
      </x:c>
      <x:c r="C454" s="7" t="str">
        <x:v>Eduard Bernstein</x:v>
      </x:c>
      <x:c r="D454" s="2" t="str">
        <x:v>독일</x:v>
      </x:c>
      <x:c r="E454" s="2" t="str">
        <x:v>사상가/학자</x:v>
      </x:c>
      <x:c r="F454" s="11" t="n">
        <x:v>-60</x:v>
      </x:c>
      <x:c r="G454" s="11" t="n">
        <x:v>-40</x:v>
      </x:c>
      <x:c r="H454" s="2" t="str">
        <x:v>AI 편집 초안</x:v>
      </x:c>
      <x:c r="I454" s="7" t="str">
        <x:v>수정주의 사회주의·의회적 개혁</x:v>
      </x:c>
      <x:c r="J454" s="2"/>
      <x:c r="K454" s="2"/>
      <x:c r="L454" s="2" t="str">
        <x:v>https://en.wikipedia.org/w/index.php?search=Eduard%20Bernstein</x:v>
      </x:c>
      <x:c r="M454" s="2" t="str">
        <x:v>대표 공적 활동 이력; 시점별 변화 미반영</x:v>
      </x:c>
      <x:c r="N454" s="11"/>
      <x:c r="O454" s="11"/>
      <x:c r="P454" s="2" t="str">
        <x:v>미검토</x:v>
      </x:c>
      <x:c r="Q454" s="2"/>
      <x:c r="R454" s="10"/>
      <x:c r="S454" s="2" t="str">
        <x:v>공개 정책·저술 이력의 거친 편집 추정; OC-0.2 문항 채점 아님</x:v>
      </x:c>
    </x:row>
    <x:row r="455" ht="38" customHeight="1">
      <x:c r="A455" s="2" t="str">
        <x:v>F454</x:v>
      </x:c>
      <x:c r="B455" s="7" t="str">
        <x:v>카를 카우츠키</x:v>
      </x:c>
      <x:c r="C455" s="7" t="str">
        <x:v>Karl Kautsky</x:v>
      </x:c>
      <x:c r="D455" s="2" t="str">
        <x:v>독일/오스트리아</x:v>
      </x:c>
      <x:c r="E455" s="2" t="str">
        <x:v>사상가/학자</x:v>
      </x:c>
      <x:c r="F455" s="11" t="n">
        <x:v>-80</x:v>
      </x:c>
      <x:c r="G455" s="11" t="n">
        <x:v>-20</x:v>
      </x:c>
      <x:c r="H455" s="2" t="str">
        <x:v>AI 편집 초안</x:v>
      </x:c>
      <x:c r="I455" s="7" t="str">
        <x:v>사회주의·민주적 의회정치</x:v>
      </x:c>
      <x:c r="J455" s="2"/>
      <x:c r="K455" s="2"/>
      <x:c r="L455" s="2" t="str">
        <x:v>https://en.wikipedia.org/w/index.php?search=Karl%20Kautsky</x:v>
      </x:c>
      <x:c r="M455" s="2" t="str">
        <x:v>대표 공적 활동 이력; 시점별 변화 미반영</x:v>
      </x:c>
      <x:c r="N455" s="11"/>
      <x:c r="O455" s="11"/>
      <x:c r="P455" s="2" t="str">
        <x:v>미검토</x:v>
      </x:c>
      <x:c r="Q455" s="2"/>
      <x:c r="R455" s="10"/>
      <x:c r="S455" s="2" t="str">
        <x:v>공개 정책·저술 이력의 거친 편집 추정; OC-0.2 문항 채점 아님</x:v>
      </x:c>
    </x:row>
    <x:row r="456" ht="38" customHeight="1">
      <x:c r="A456" s="2" t="str">
        <x:v>F455</x:v>
      </x:c>
      <x:c r="B456" s="7" t="str">
        <x:v>레온 트로츠키</x:v>
      </x:c>
      <x:c r="C456" s="7" t="str">
        <x:v>Leon Trotsky</x:v>
      </x:c>
      <x:c r="D456" s="2" t="str">
        <x:v>러시아/소련</x:v>
      </x:c>
      <x:c r="E456" s="2" t="str">
        <x:v>사상가/학자</x:v>
      </x:c>
      <x:c r="F456" s="11" t="n">
        <x:v>-100</x:v>
      </x:c>
      <x:c r="G456" s="11" t="n">
        <x:v>80</x:v>
      </x:c>
      <x:c r="H456" s="2" t="str">
        <x:v>AI 편집 초안</x:v>
      </x:c>
      <x:c r="I456" s="7" t="str">
        <x:v>혁명적 사회주의·계획경제</x:v>
      </x:c>
      <x:c r="J456" s="2"/>
      <x:c r="K456" s="2"/>
      <x:c r="L456" s="2" t="str">
        <x:v>https://en.wikipedia.org/w/index.php?search=Leon%20Trotsky</x:v>
      </x:c>
      <x:c r="M456" s="2" t="str">
        <x:v>대표 공적 활동 이력; 시점별 변화 미반영</x:v>
      </x:c>
      <x:c r="N456" s="11"/>
      <x:c r="O456" s="11"/>
      <x:c r="P456" s="2" t="str">
        <x:v>미검토</x:v>
      </x:c>
      <x:c r="Q456" s="2"/>
      <x:c r="R456" s="10"/>
      <x:c r="S456" s="2" t="str">
        <x:v>공개 정책·저술 이력의 거친 편집 추정; OC-0.2 문항 채점 아님</x:v>
      </x:c>
    </x:row>
    <x:row r="457" ht="38" customHeight="1">
      <x:c r="A457" s="2" t="str">
        <x:v>F456</x:v>
      </x:c>
      <x:c r="B457" s="7" t="str">
        <x:v>미하일 바쿠닌</x:v>
      </x:c>
      <x:c r="C457" s="7" t="str">
        <x:v>Mikhail Bakunin</x:v>
      </x:c>
      <x:c r="D457" s="2" t="str">
        <x:v>러시아</x:v>
      </x:c>
      <x:c r="E457" s="2" t="str">
        <x:v>사상가/학자</x:v>
      </x:c>
      <x:c r="F457" s="11" t="n">
        <x:v>-90</x:v>
      </x:c>
      <x:c r="G457" s="11" t="n">
        <x:v>-100</x:v>
      </x:c>
      <x:c r="H457" s="2" t="str">
        <x:v>AI 편집 초안</x:v>
      </x:c>
      <x:c r="I457" s="7" t="str">
        <x:v>집산주의적 무정부주의</x:v>
      </x:c>
      <x:c r="J457" s="2"/>
      <x:c r="K457" s="2"/>
      <x:c r="L457" s="2" t="str">
        <x:v>https://en.wikipedia.org/w/index.php?search=Mikhail%20Bakunin</x:v>
      </x:c>
      <x:c r="M457" s="2" t="str">
        <x:v>대표 공적 활동 이력; 시점별 변화 미반영</x:v>
      </x:c>
      <x:c r="N457" s="11"/>
      <x:c r="O457" s="11"/>
      <x:c r="P457" s="2" t="str">
        <x:v>미검토</x:v>
      </x:c>
      <x:c r="Q457" s="2"/>
      <x:c r="R457" s="10"/>
      <x:c r="S457" s="2" t="str">
        <x:v>공개 정책·저술 이력의 거친 편집 추정; OC-0.2 문항 채점 아님</x:v>
      </x:c>
    </x:row>
    <x:row r="458" ht="38" customHeight="1">
      <x:c r="A458" s="2" t="str">
        <x:v>F457</x:v>
      </x:c>
      <x:c r="B458" s="7" t="str">
        <x:v>표트르 크로폿킨</x:v>
      </x:c>
      <x:c r="C458" s="7" t="str">
        <x:v>Peter Kropotkin</x:v>
      </x:c>
      <x:c r="D458" s="2" t="str">
        <x:v>러시아</x:v>
      </x:c>
      <x:c r="E458" s="2" t="str">
        <x:v>사상가/학자</x:v>
      </x:c>
      <x:c r="F458" s="11" t="n">
        <x:v>-100</x:v>
      </x:c>
      <x:c r="G458" s="11" t="n">
        <x:v>-100</x:v>
      </x:c>
      <x:c r="H458" s="2" t="str">
        <x:v>AI 편집 초안</x:v>
      </x:c>
      <x:c r="I458" s="7" t="str">
        <x:v>무정부공산주의·상호부조</x:v>
      </x:c>
      <x:c r="J458" s="2"/>
      <x:c r="K458" s="2"/>
      <x:c r="L458" s="2" t="str">
        <x:v>https://en.wikipedia.org/w/index.php?search=Peter%20Kropotkin</x:v>
      </x:c>
      <x:c r="M458" s="2" t="str">
        <x:v>대표 공적 활동 이력; 시점별 변화 미반영</x:v>
      </x:c>
      <x:c r="N458" s="11"/>
      <x:c r="O458" s="11"/>
      <x:c r="P458" s="2" t="str">
        <x:v>미검토</x:v>
      </x:c>
      <x:c r="Q458" s="2"/>
      <x:c r="R458" s="10"/>
      <x:c r="S458" s="2" t="str">
        <x:v>공개 정책·저술 이력의 거친 편집 추정; OC-0.2 문항 채점 아님</x:v>
      </x:c>
    </x:row>
    <x:row r="459" ht="38" customHeight="1">
      <x:c r="A459" s="2" t="str">
        <x:v>F458</x:v>
      </x:c>
      <x:c r="B459" s="7" t="str">
        <x:v>에마 골드먼</x:v>
      </x:c>
      <x:c r="C459" s="7" t="str">
        <x:v>Emma Goldman</x:v>
      </x:c>
      <x:c r="D459" s="2" t="str">
        <x:v>러시아/미국</x:v>
      </x:c>
      <x:c r="E459" s="2" t="str">
        <x:v>사상가/학자</x:v>
      </x:c>
      <x:c r="F459" s="11" t="n">
        <x:v>-80</x:v>
      </x:c>
      <x:c r="G459" s="11" t="n">
        <x:v>-100</x:v>
      </x:c>
      <x:c r="H459" s="2" t="str">
        <x:v>AI 편집 초안</x:v>
      </x:c>
      <x:c r="I459" s="7" t="str">
        <x:v>무정부주의·표현과 개인자유</x:v>
      </x:c>
      <x:c r="J459" s="2"/>
      <x:c r="K459" s="2"/>
      <x:c r="L459" s="2" t="str">
        <x:v>https://en.wikipedia.org/w/index.php?search=Emma%20Goldman</x:v>
      </x:c>
      <x:c r="M459" s="2" t="str">
        <x:v>대표 공적 활동 이력; 시점별 변화 미반영</x:v>
      </x:c>
      <x:c r="N459" s="11"/>
      <x:c r="O459" s="11"/>
      <x:c r="P459" s="2" t="str">
        <x:v>미검토</x:v>
      </x:c>
      <x:c r="Q459" s="2"/>
      <x:c r="R459" s="10"/>
      <x:c r="S459" s="2" t="str">
        <x:v>공개 정책·저술 이력의 거친 편집 추정; OC-0.2 문항 채점 아님</x:v>
      </x:c>
    </x:row>
    <x:row r="460" ht="38" customHeight="1">
      <x:c r="A460" s="2" t="str">
        <x:v>F459</x:v>
      </x:c>
      <x:c r="B460" s="7" t="str">
        <x:v>막스 슈티르너</x:v>
      </x:c>
      <x:c r="C460" s="7" t="str">
        <x:v>Max Stirner</x:v>
      </x:c>
      <x:c r="D460" s="2" t="str">
        <x:v>독일</x:v>
      </x:c>
      <x:c r="E460" s="2" t="str">
        <x:v>사상가/학자</x:v>
      </x:c>
      <x:c r="F460" s="11" t="n">
        <x:v>30</x:v>
      </x:c>
      <x:c r="G460" s="11" t="n">
        <x:v>-100</x:v>
      </x:c>
      <x:c r="H460" s="2" t="str">
        <x:v>AI 편집 초안</x:v>
      </x:c>
      <x:c r="I460" s="7" t="str">
        <x:v>급진적 개인주의·국가권위 반대</x:v>
      </x:c>
      <x:c r="J460" s="2"/>
      <x:c r="K460" s="2"/>
      <x:c r="L460" s="2" t="str">
        <x:v>https://en.wikipedia.org/w/index.php?search=Max%20Stirner</x:v>
      </x:c>
      <x:c r="M460" s="2" t="str">
        <x:v>대표 공적 활동 이력; 시점별 변화 미반영</x:v>
      </x:c>
      <x:c r="N460" s="11"/>
      <x:c r="O460" s="11"/>
      <x:c r="P460" s="2" t="str">
        <x:v>미검토</x:v>
      </x:c>
      <x:c r="Q460" s="2"/>
      <x:c r="R460" s="10"/>
      <x:c r="S460" s="2" t="str">
        <x:v>공개 정책·저술 이력의 거친 편집 추정; OC-0.2 문항 채점 아님</x:v>
      </x:c>
    </x:row>
    <x:row r="461" ht="38" customHeight="1">
      <x:c r="A461" s="2" t="str">
        <x:v>F460</x:v>
      </x:c>
      <x:c r="B461" s="7" t="str">
        <x:v>피에르조제프 프루동</x:v>
      </x:c>
      <x:c r="C461" s="7" t="str">
        <x:v>Pierre-Joseph Proudhon</x:v>
      </x:c>
      <x:c r="D461" s="2" t="str">
        <x:v>프랑스</x:v>
      </x:c>
      <x:c r="E461" s="2" t="str">
        <x:v>사상가/학자</x:v>
      </x:c>
      <x:c r="F461" s="11" t="n">
        <x:v>-50</x:v>
      </x:c>
      <x:c r="G461" s="11" t="n">
        <x:v>-90</x:v>
      </x:c>
      <x:c r="H461" s="2" t="str">
        <x:v>AI 편집 초안</x:v>
      </x:c>
      <x:c r="I461" s="7" t="str">
        <x:v>상호주의·분권과 국가권력 비판</x:v>
      </x:c>
      <x:c r="J461" s="2"/>
      <x:c r="K461" s="2"/>
      <x:c r="L461" s="2" t="str">
        <x:v>https://en.wikipedia.org/w/index.php?search=Pierre-Joseph%20Proudhon</x:v>
      </x:c>
      <x:c r="M461" s="2" t="str">
        <x:v>대표 공적 활동 이력; 시점별 변화 미반영</x:v>
      </x:c>
      <x:c r="N461" s="11"/>
      <x:c r="O461" s="11"/>
      <x:c r="P461" s="2" t="str">
        <x:v>미검토</x:v>
      </x:c>
      <x:c r="Q461" s="2"/>
      <x:c r="R461" s="10"/>
      <x:c r="S461" s="2" t="str">
        <x:v>공개 정책·저술 이력의 거친 편집 추정; OC-0.2 문항 채점 아님</x:v>
      </x:c>
    </x:row>
    <x:row r="462" ht="38" customHeight="1">
      <x:c r="A462" s="2" t="str">
        <x:v>F461</x:v>
      </x:c>
      <x:c r="B462" s="7" t="str">
        <x:v>프란츠 파농</x:v>
      </x:c>
      <x:c r="C462" s="7" t="str">
        <x:v>Frantz Fanon</x:v>
      </x:c>
      <x:c r="D462" s="2" t="str">
        <x:v>마르티니크/알제리</x:v>
      </x:c>
      <x:c r="E462" s="2" t="str">
        <x:v>사상가/학자</x:v>
      </x:c>
      <x:c r="F462" s="11" t="n">
        <x:v>-70</x:v>
      </x:c>
      <x:c r="G462" s="11" t="n">
        <x:v>10</x:v>
      </x:c>
      <x:c r="H462" s="2" t="str">
        <x:v>AI 편집 초안</x:v>
      </x:c>
      <x:c r="I462" s="7" t="str">
        <x:v>반식민 해방·사회주의적 변혁</x:v>
      </x:c>
      <x:c r="J462" s="2"/>
      <x:c r="K462" s="2"/>
      <x:c r="L462" s="2" t="str">
        <x:v>https://en.wikipedia.org/w/index.php?search=Frantz%20Fanon</x:v>
      </x:c>
      <x:c r="M462" s="2" t="str">
        <x:v>대표 공적 활동 이력; 시점별 변화 미반영</x:v>
      </x:c>
      <x:c r="N462" s="11"/>
      <x:c r="O462" s="11"/>
      <x:c r="P462" s="2" t="str">
        <x:v>미검토</x:v>
      </x:c>
      <x:c r="Q462" s="2"/>
      <x:c r="R462" s="10"/>
      <x:c r="S462" s="2" t="str">
        <x:v>공개 정책·저술 이력의 거친 편집 추정; OC-0.2 문항 채점 아님</x:v>
      </x:c>
    </x:row>
    <x:row r="463" ht="38" customHeight="1">
      <x:c r="A463" s="2" t="str">
        <x:v>F462</x:v>
      </x:c>
      <x:c r="B463" s="7" t="str">
        <x:v>알베르 카뮈</x:v>
      </x:c>
      <x:c r="C463" s="7" t="str">
        <x:v>Albert Camus</x:v>
      </x:c>
      <x:c r="D463" s="2" t="str">
        <x:v>프랑스</x:v>
      </x:c>
      <x:c r="E463" s="2" t="str">
        <x:v>작가/예술인</x:v>
      </x:c>
      <x:c r="F463" s="11" t="n">
        <x:v>-40</x:v>
      </x:c>
      <x:c r="G463" s="11" t="n">
        <x:v>-80</x:v>
      </x:c>
      <x:c r="H463" s="2" t="str">
        <x:v>AI 편집 초안</x:v>
      </x:c>
      <x:c r="I463" s="7" t="str">
        <x:v>사회적 연대·국가폭력 비판</x:v>
      </x:c>
      <x:c r="J463" s="2"/>
      <x:c r="K463" s="2"/>
      <x:c r="L463" s="2" t="str">
        <x:v>https://en.wikipedia.org/w/index.php?search=Albert%20Camus</x:v>
      </x:c>
      <x:c r="M463" s="2" t="str">
        <x:v>대표 공적 활동 이력; 시점별 변화 미반영</x:v>
      </x:c>
      <x:c r="N463" s="11"/>
      <x:c r="O463" s="11"/>
      <x:c r="P463" s="2" t="str">
        <x:v>미검토</x:v>
      </x:c>
      <x:c r="Q463" s="2"/>
      <x:c r="R463" s="10"/>
      <x:c r="S463" s="2" t="str">
        <x:v>공개 정책·저술 이력의 거친 편집 추정; OC-0.2 문항 채점 아님</x:v>
      </x:c>
    </x:row>
    <x:row r="464" ht="38" customHeight="1">
      <x:c r="A464" s="2" t="str">
        <x:v>F463</x:v>
      </x:c>
      <x:c r="B464" s="7" t="str">
        <x:v>조지 오웰</x:v>
      </x:c>
      <x:c r="C464" s="7" t="str">
        <x:v>George Orwell</x:v>
      </x:c>
      <x:c r="D464" s="2" t="str">
        <x:v>영국</x:v>
      </x:c>
      <x:c r="E464" s="2" t="str">
        <x:v>작가/예술인</x:v>
      </x:c>
      <x:c r="F464" s="11" t="n">
        <x:v>-70</x:v>
      </x:c>
      <x:c r="G464" s="11" t="n">
        <x:v>-90</x:v>
      </x:c>
      <x:c r="H464" s="2" t="str">
        <x:v>AI 편집 초안</x:v>
      </x:c>
      <x:c r="I464" s="7" t="str">
        <x:v>민주적 사회주의·전체주의 비판</x:v>
      </x:c>
      <x:c r="J464" s="2"/>
      <x:c r="K464" s="2"/>
      <x:c r="L464" s="2" t="str">
        <x:v>https://en.wikipedia.org/w/index.php?search=George%20Orwell</x:v>
      </x:c>
      <x:c r="M464" s="2" t="str">
        <x:v>대표 공적 활동 이력; 시점별 변화 미반영</x:v>
      </x:c>
      <x:c r="N464" s="11"/>
      <x:c r="O464" s="11"/>
      <x:c r="P464" s="2" t="str">
        <x:v>미검토</x:v>
      </x:c>
      <x:c r="Q464" s="2"/>
      <x:c r="R464" s="10"/>
      <x:c r="S464" s="2" t="str">
        <x:v>공개 정책·저술 이력의 거친 편집 추정; OC-0.2 문항 채점 아님</x:v>
      </x:c>
    </x:row>
    <x:row r="465" ht="38" customHeight="1">
      <x:c r="A465" s="2" t="str">
        <x:v>F464</x:v>
      </x:c>
      <x:c r="B465" s="7" t="str">
        <x:v>버트런드 러셀</x:v>
      </x:c>
      <x:c r="C465" s="7" t="str">
        <x:v>Bertrand Russell</x:v>
      </x:c>
      <x:c r="D465" s="2" t="str">
        <x:v>영국</x:v>
      </x:c>
      <x:c r="E465" s="2" t="str">
        <x:v>사상가/학자</x:v>
      </x:c>
      <x:c r="F465" s="11" t="n">
        <x:v>-50</x:v>
      </x:c>
      <x:c r="G465" s="11" t="n">
        <x:v>-90</x:v>
      </x:c>
      <x:c r="H465" s="2" t="str">
        <x:v>AI 편집 초안</x:v>
      </x:c>
      <x:c r="I465" s="7" t="str">
        <x:v>사회개혁·평화운동과 개인자유</x:v>
      </x:c>
      <x:c r="J465" s="2"/>
      <x:c r="K465" s="2"/>
      <x:c r="L465" s="2" t="str">
        <x:v>https://en.wikipedia.org/w/index.php?search=Bertrand%20Russell</x:v>
      </x:c>
      <x:c r="M465" s="2" t="str">
        <x:v>대표 공적 활동 이력; 시점별 변화 미반영</x:v>
      </x:c>
      <x:c r="N465" s="11"/>
      <x:c r="O465" s="11"/>
      <x:c r="P465" s="2" t="str">
        <x:v>미검토</x:v>
      </x:c>
      <x:c r="Q465" s="2"/>
      <x:c r="R465" s="10"/>
      <x:c r="S465" s="2" t="str">
        <x:v>공개 정책·저술 이력의 거친 편집 추정; OC-0.2 문항 채점 아님</x:v>
      </x:c>
    </x:row>
    <x:row r="466" ht="38" customHeight="1">
      <x:c r="A466" s="2" t="str">
        <x:v>F465</x:v>
      </x:c>
      <x:c r="B466" s="7" t="str">
        <x:v>시드니 후크</x:v>
      </x:c>
      <x:c r="C466" s="7" t="str">
        <x:v>Sidney Hook</x:v>
      </x:c>
      <x:c r="D466" s="2" t="str">
        <x:v>미국</x:v>
      </x:c>
      <x:c r="E466" s="2" t="str">
        <x:v>사상가/학자</x:v>
      </x:c>
      <x:c r="F466" s="11" t="n">
        <x:v>-20</x:v>
      </x:c>
      <x:c r="G466" s="11" t="n">
        <x:v>-30</x:v>
      </x:c>
      <x:c r="H466" s="2" t="str">
        <x:v>AI 편집 초안</x:v>
      </x:c>
      <x:c r="I466" s="7" t="str">
        <x:v>사회민주주의·자유민주주의</x:v>
      </x:c>
      <x:c r="J466" s="2"/>
      <x:c r="K466" s="2"/>
      <x:c r="L466" s="2" t="str">
        <x:v>https://en.wikipedia.org/w/index.php?search=Sidney%20Hook</x:v>
      </x:c>
      <x:c r="M466" s="2" t="str">
        <x:v>대표 공적 활동 이력; 시점별 변화 미반영</x:v>
      </x:c>
      <x:c r="N466" s="11"/>
      <x:c r="O466" s="11"/>
      <x:c r="P466" s="2" t="str">
        <x:v>미검토</x:v>
      </x:c>
      <x:c r="Q466" s="2"/>
      <x:c r="R466" s="10"/>
      <x:c r="S466" s="2" t="str">
        <x:v>공개 정책·저술 이력의 거친 편집 추정; OC-0.2 문항 채점 아님</x:v>
      </x:c>
    </x:row>
    <x:row r="467" ht="38" customHeight="1">
      <x:c r="A467" s="2" t="str">
        <x:v>F466</x:v>
      </x:c>
      <x:c r="B467" s="7" t="str">
        <x:v>마틴 루서 킹 주니어</x:v>
      </x:c>
      <x:c r="C467" s="7" t="str">
        <x:v>Martin Luther King Jr.</x:v>
      </x:c>
      <x:c r="D467" s="2" t="str">
        <x:v>미국</x:v>
      </x:c>
      <x:c r="E467" s="2" t="str">
        <x:v>정치인</x:v>
      </x:c>
      <x:c r="F467" s="11" t="n">
        <x:v>-60</x:v>
      </x:c>
      <x:c r="G467" s="11" t="n">
        <x:v>-80</x:v>
      </x:c>
      <x:c r="H467" s="2" t="str">
        <x:v>AI 편집 초안</x:v>
      </x:c>
      <x:c r="I467" s="7" t="str">
        <x:v>경제적 정의·비폭력 시민권</x:v>
      </x:c>
      <x:c r="J467" s="2"/>
      <x:c r="K467" s="2"/>
      <x:c r="L467" s="2" t="str">
        <x:v>https://en.wikipedia.org/w/index.php?search=Martin%20Luther%20King%20Jr.</x:v>
      </x:c>
      <x:c r="M467" s="2" t="str">
        <x:v>대표 공적 활동 이력; 시점별 변화 미반영</x:v>
      </x:c>
      <x:c r="N467" s="11"/>
      <x:c r="O467" s="11"/>
      <x:c r="P467" s="2" t="str">
        <x:v>미검토</x:v>
      </x:c>
      <x:c r="Q467" s="2"/>
      <x:c r="R467" s="10"/>
      <x:c r="S467" s="2" t="str">
        <x:v>공개 정책·저술 이력의 거친 편집 추정; OC-0.2 문항 채점 아님</x:v>
      </x:c>
    </x:row>
    <x:row r="468" ht="38" customHeight="1">
      <x:c r="A468" s="2" t="str">
        <x:v>F467</x:v>
      </x:c>
      <x:c r="B468" s="7" t="str">
        <x:v>말콤 엑스</x:v>
      </x:c>
      <x:c r="C468" s="7" t="str">
        <x:v>Malcolm X</x:v>
      </x:c>
      <x:c r="D468" s="2" t="str">
        <x:v>미국</x:v>
      </x:c>
      <x:c r="E468" s="2" t="str">
        <x:v>정치인</x:v>
      </x:c>
      <x:c r="F468" s="11" t="n">
        <x:v>-40</x:v>
      </x:c>
      <x:c r="G468" s="11" t="n">
        <x:v>-50</x:v>
      </x:c>
      <x:c r="H468" s="2" t="str">
        <x:v>AI 편집 초안</x:v>
      </x:c>
      <x:c r="I468" s="7" t="str">
        <x:v>경제적 자립·흑인해방과 권리</x:v>
      </x:c>
      <x:c r="J468" s="2"/>
      <x:c r="K468" s="2"/>
      <x:c r="L468" s="2" t="str">
        <x:v>https://en.wikipedia.org/w/index.php?search=Malcolm%20X</x:v>
      </x:c>
      <x:c r="M468" s="2" t="str">
        <x:v>대표 공적 활동 이력; 시점별 변화 미반영</x:v>
      </x:c>
      <x:c r="N468" s="11"/>
      <x:c r="O468" s="11"/>
      <x:c r="P468" s="2" t="str">
        <x:v>미검토</x:v>
      </x:c>
      <x:c r="Q468" s="2"/>
      <x:c r="R468" s="10"/>
      <x:c r="S468" s="2" t="str">
        <x:v>공개 정책·저술 이력의 거친 편집 추정; OC-0.2 문항 채점 아님</x:v>
      </x:c>
    </x:row>
    <x:row r="469" ht="38" customHeight="1">
      <x:c r="A469" s="2" t="str">
        <x:v>F468</x:v>
      </x:c>
      <x:c r="B469" s="7" t="str">
        <x:v>로자 파크스</x:v>
      </x:c>
      <x:c r="C469" s="7" t="str">
        <x:v>Rosa Parks</x:v>
      </x:c>
      <x:c r="D469" s="2" t="str">
        <x:v>미국</x:v>
      </x:c>
      <x:c r="E469" s="2" t="str">
        <x:v>정치인</x:v>
      </x:c>
      <x:c r="F469" s="11" t="n">
        <x:v>-40</x:v>
      </x:c>
      <x:c r="G469" s="11" t="n">
        <x:v>-80</x:v>
      </x:c>
      <x:c r="H469" s="2" t="str">
        <x:v>AI 편집 초안</x:v>
      </x:c>
      <x:c r="I469" s="7" t="str">
        <x:v>사회적 평등·비폭력 시민권</x:v>
      </x:c>
      <x:c r="J469" s="2"/>
      <x:c r="K469" s="2"/>
      <x:c r="L469" s="2" t="str">
        <x:v>https://en.wikipedia.org/w/index.php?search=Rosa%20Parks</x:v>
      </x:c>
      <x:c r="M469" s="2" t="str">
        <x:v>대표 공적 활동 이력; 시점별 변화 미반영</x:v>
      </x:c>
      <x:c r="N469" s="11"/>
      <x:c r="O469" s="11"/>
      <x:c r="P469" s="2" t="str">
        <x:v>미검토</x:v>
      </x:c>
      <x:c r="Q469" s="2"/>
      <x:c r="R469" s="10"/>
      <x:c r="S469" s="2" t="str">
        <x:v>공개 정책·저술 이력의 거친 편집 추정; OC-0.2 문항 채점 아님</x:v>
      </x:c>
    </x:row>
    <x:row r="470" ht="38" customHeight="1">
      <x:c r="A470" s="2" t="str">
        <x:v>F469</x:v>
      </x:c>
      <x:c r="B470" s="7" t="str">
        <x:v>W. E. B. 듀보이스</x:v>
      </x:c>
      <x:c r="C470" s="7" t="str">
        <x:v>W. E. B. Du Bois</x:v>
      </x:c>
      <x:c r="D470" s="2" t="str">
        <x:v>미국</x:v>
      </x:c>
      <x:c r="E470" s="2" t="str">
        <x:v>사상가/학자</x:v>
      </x:c>
      <x:c r="F470" s="11" t="n">
        <x:v>-80</x:v>
      </x:c>
      <x:c r="G470" s="11" t="n">
        <x:v>-50</x:v>
      </x:c>
      <x:c r="H470" s="2" t="str">
        <x:v>AI 편집 초안</x:v>
      </x:c>
      <x:c r="I470" s="7" t="str">
        <x:v>사회주의적 경제평등·시민권</x:v>
      </x:c>
      <x:c r="J470" s="2"/>
      <x:c r="K470" s="2"/>
      <x:c r="L470" s="2" t="str">
        <x:v>https://en.wikipedia.org/w/index.php?search=W.%20E.%20B.%20Du%20Bois</x:v>
      </x:c>
      <x:c r="M470" s="2" t="str">
        <x:v>대표 공적 활동 이력; 시점별 변화 미반영</x:v>
      </x:c>
      <x:c r="N470" s="11"/>
      <x:c r="O470" s="11"/>
      <x:c r="P470" s="2" t="str">
        <x:v>미검토</x:v>
      </x:c>
      <x:c r="Q470" s="2"/>
      <x:c r="R470" s="10"/>
      <x:c r="S470" s="2" t="str">
        <x:v>공개 정책·저술 이력의 거친 편집 추정; OC-0.2 문항 채점 아님</x:v>
      </x:c>
    </x:row>
    <x:row r="471" ht="38" customHeight="1">
      <x:c r="A471" s="2" t="str">
        <x:v>F470</x:v>
      </x:c>
      <x:c r="B471" s="7" t="str">
        <x:v>프레더릭 더글러스</x:v>
      </x:c>
      <x:c r="C471" s="7" t="str">
        <x:v>Frederick Douglass</x:v>
      </x:c>
      <x:c r="D471" s="2" t="str">
        <x:v>미국</x:v>
      </x:c>
      <x:c r="E471" s="2" t="str">
        <x:v>정치인</x:v>
      </x:c>
      <x:c r="F471" s="11" t="n">
        <x:v>30</x:v>
      </x:c>
      <x:c r="G471" s="11" t="n">
        <x:v>-80</x:v>
      </x:c>
      <x:c r="H471" s="2" t="str">
        <x:v>AI 편집 초안</x:v>
      </x:c>
      <x:c r="I471" s="7" t="str">
        <x:v>자유노동·노예제 폐지와 시민권</x:v>
      </x:c>
      <x:c r="J471" s="2"/>
      <x:c r="K471" s="2"/>
      <x:c r="L471" s="2" t="str">
        <x:v>https://en.wikipedia.org/w/index.php?search=Frederick%20Douglass</x:v>
      </x:c>
      <x:c r="M471" s="2" t="str">
        <x:v>대표 공적 활동 이력; 시점별 변화 미반영</x:v>
      </x:c>
      <x:c r="N471" s="11"/>
      <x:c r="O471" s="11"/>
      <x:c r="P471" s="2" t="str">
        <x:v>미검토</x:v>
      </x:c>
      <x:c r="Q471" s="2"/>
      <x:c r="R471" s="10"/>
      <x:c r="S471" s="2" t="str">
        <x:v>공개 정책·저술 이력의 거친 편집 추정; OC-0.2 문항 채점 아님</x:v>
      </x:c>
    </x:row>
    <x:row r="472" ht="38" customHeight="1">
      <x:c r="A472" s="2" t="str">
        <x:v>F471</x:v>
      </x:c>
      <x:c r="B472" s="7" t="str">
        <x:v>부커 T. 워싱턴</x:v>
      </x:c>
      <x:c r="C472" s="7" t="str">
        <x:v>Booker T. Washington</x:v>
      </x:c>
      <x:c r="D472" s="2" t="str">
        <x:v>미국</x:v>
      </x:c>
      <x:c r="E472" s="2" t="str">
        <x:v>정치인</x:v>
      </x:c>
      <x:c r="F472" s="11" t="n">
        <x:v>50</x:v>
      </x:c>
      <x:c r="G472" s="11" t="n">
        <x:v>-30</x:v>
      </x:c>
      <x:c r="H472" s="2" t="str">
        <x:v>AI 편집 초안</x:v>
      </x:c>
      <x:c r="I472" s="7" t="str">
        <x:v>경제적 자립·직업교육</x:v>
      </x:c>
      <x:c r="J472" s="2"/>
      <x:c r="K472" s="2"/>
      <x:c r="L472" s="2" t="str">
        <x:v>https://en.wikipedia.org/w/index.php?search=Booker%20T.%20Washington</x:v>
      </x:c>
      <x:c r="M472" s="2" t="str">
        <x:v>대표 공적 활동 이력; 시점별 변화 미반영</x:v>
      </x:c>
      <x:c r="N472" s="11"/>
      <x:c r="O472" s="11"/>
      <x:c r="P472" s="2" t="str">
        <x:v>미검토</x:v>
      </x:c>
      <x:c r="Q472" s="2"/>
      <x:c r="R472" s="10"/>
      <x:c r="S472" s="2" t="str">
        <x:v>공개 정책·저술 이력의 거친 편집 추정; OC-0.2 문항 채점 아님</x:v>
      </x:c>
    </x:row>
    <x:row r="473" ht="38" customHeight="1">
      <x:c r="A473" s="2" t="str">
        <x:v>F472</x:v>
      </x:c>
      <x:c r="B473" s="7" t="str">
        <x:v>마하트마 간디</x:v>
      </x:c>
      <x:c r="C473" s="7" t="str">
        <x:v>Mahatma Gandhi</x:v>
      </x:c>
      <x:c r="D473" s="2" t="str">
        <x:v>인도</x:v>
      </x:c>
      <x:c r="E473" s="2" t="str">
        <x:v>사상가/학자</x:v>
      </x:c>
      <x:c r="F473" s="11" t="n">
        <x:v>-30</x:v>
      </x:c>
      <x:c r="G473" s="11" t="n">
        <x:v>-80</x:v>
      </x:c>
      <x:c r="H473" s="2" t="str">
        <x:v>AI 편집 초안</x:v>
      </x:c>
      <x:c r="I473" s="7" t="str">
        <x:v>분권적 자급경제·비폭력 자치</x:v>
      </x:c>
      <x:c r="J473" s="2"/>
      <x:c r="K473" s="2"/>
      <x:c r="L473" s="2" t="str">
        <x:v>https://en.wikipedia.org/w/index.php?search=Mahatma%20Gandhi</x:v>
      </x:c>
      <x:c r="M473" s="2" t="str">
        <x:v>대표 공적 활동 이력; 시점별 변화 미반영</x:v>
      </x:c>
      <x:c r="N473" s="11"/>
      <x:c r="O473" s="11"/>
      <x:c r="P473" s="2" t="str">
        <x:v>미검토</x:v>
      </x:c>
      <x:c r="Q473" s="2"/>
      <x:c r="R473" s="10"/>
      <x:c r="S473" s="2" t="str">
        <x:v>공개 정책·저술 이력의 거친 편집 추정; OC-0.2 문항 채점 아님</x:v>
      </x:c>
    </x:row>
    <x:row r="474" ht="38" customHeight="1">
      <x:c r="A474" s="2" t="str">
        <x:v>F473</x:v>
      </x:c>
      <x:c r="B474" s="7" t="str">
        <x:v>비노바 바베</x:v>
      </x:c>
      <x:c r="C474" s="7" t="str">
        <x:v>Vinoba Bhave</x:v>
      </x:c>
      <x:c r="D474" s="2" t="str">
        <x:v>인도</x:v>
      </x:c>
      <x:c r="E474" s="2" t="str">
        <x:v>사상가/학자</x:v>
      </x:c>
      <x:c r="F474" s="11" t="n">
        <x:v>-40</x:v>
      </x:c>
      <x:c r="G474" s="11" t="n">
        <x:v>-80</x:v>
      </x:c>
      <x:c r="H474" s="2" t="str">
        <x:v>AI 편집 초안</x:v>
      </x:c>
      <x:c r="I474" s="7" t="str">
        <x:v>자발적 토지공유·비폭력 자치</x:v>
      </x:c>
      <x:c r="J474" s="2"/>
      <x:c r="K474" s="2"/>
      <x:c r="L474" s="2" t="str">
        <x:v>https://en.wikipedia.org/w/index.php?search=Vinoba%20Bhave</x:v>
      </x:c>
      <x:c r="M474" s="2" t="str">
        <x:v>대표 공적 활동 이력; 시점별 변화 미반영</x:v>
      </x:c>
      <x:c r="N474" s="11"/>
      <x:c r="O474" s="11"/>
      <x:c r="P474" s="2" t="str">
        <x:v>미검토</x:v>
      </x:c>
      <x:c r="Q474" s="2"/>
      <x:c r="R474" s="10"/>
      <x:c r="S474" s="2" t="str">
        <x:v>공개 정책·저술 이력의 거친 편집 추정; OC-0.2 문항 채점 아님</x:v>
      </x:c>
    </x:row>
    <x:row r="475" ht="38" customHeight="1">
      <x:c r="A475" s="2" t="str">
        <x:v>F474</x:v>
      </x:c>
      <x:c r="B475" s="7" t="str">
        <x:v>아루나 로이</x:v>
      </x:c>
      <x:c r="C475" s="7" t="str">
        <x:v>Aruna Roy</x:v>
      </x:c>
      <x:c r="D475" s="2" t="str">
        <x:v>인도</x:v>
      </x:c>
      <x:c r="E475" s="2" t="str">
        <x:v>정치인</x:v>
      </x:c>
      <x:c r="F475" s="11" t="n">
        <x:v>-50</x:v>
      </x:c>
      <x:c r="G475" s="11" t="n">
        <x:v>-80</x:v>
      </x:c>
      <x:c r="H475" s="2" t="str">
        <x:v>AI 편집 초안</x:v>
      </x:c>
      <x:c r="I475" s="7" t="str">
        <x:v>사회권·정보공개와 시민참여</x:v>
      </x:c>
      <x:c r="J475" s="2"/>
      <x:c r="K475" s="2"/>
      <x:c r="L475" s="2" t="str">
        <x:v>https://en.wikipedia.org/w/index.php?search=Aruna%20Roy</x:v>
      </x:c>
      <x:c r="M475" s="2" t="str">
        <x:v>대표 공적 활동 이력; 시점별 변화 미반영</x:v>
      </x:c>
      <x:c r="N475" s="11"/>
      <x:c r="O475" s="11"/>
      <x:c r="P475" s="2" t="str">
        <x:v>미검토</x:v>
      </x:c>
      <x:c r="Q475" s="2"/>
      <x:c r="R475" s="10"/>
      <x:c r="S475" s="2" t="str">
        <x:v>공개 정책·저술 이력의 거친 편집 추정; OC-0.2 문항 채점 아님</x:v>
      </x:c>
    </x:row>
    <x:row r="476" ht="38" customHeight="1">
      <x:c r="A476" s="2" t="str">
        <x:v>F475</x:v>
      </x:c>
      <x:c r="B476" s="7" t="str">
        <x:v>메다 파트카르</x:v>
      </x:c>
      <x:c r="C476" s="7" t="str">
        <x:v>Medha Patkar</x:v>
      </x:c>
      <x:c r="D476" s="2" t="str">
        <x:v>인도</x:v>
      </x:c>
      <x:c r="E476" s="2" t="str">
        <x:v>정치인</x:v>
      </x:c>
      <x:c r="F476" s="11" t="n">
        <x:v>-60</x:v>
      </x:c>
      <x:c r="G476" s="11" t="n">
        <x:v>-70</x:v>
      </x:c>
      <x:c r="H476" s="2" t="str">
        <x:v>AI 편집 초안</x:v>
      </x:c>
      <x:c r="I476" s="7" t="str">
        <x:v>개발정책 비판·생활권 운동</x:v>
      </x:c>
      <x:c r="J476" s="2"/>
      <x:c r="K476" s="2"/>
      <x:c r="L476" s="2" t="str">
        <x:v>https://en.wikipedia.org/w/index.php?search=Medha%20Patkar</x:v>
      </x:c>
      <x:c r="M476" s="2" t="str">
        <x:v>대표 공적 활동 이력; 시점별 변화 미반영</x:v>
      </x:c>
      <x:c r="N476" s="11"/>
      <x:c r="O476" s="11"/>
      <x:c r="P476" s="2" t="str">
        <x:v>미검토</x:v>
      </x:c>
      <x:c r="Q476" s="2"/>
      <x:c r="R476" s="10"/>
      <x:c r="S476" s="2" t="str">
        <x:v>공개 정책·저술 이력의 거친 편집 추정; OC-0.2 문항 채점 아님</x:v>
      </x:c>
    </x:row>
    <x:row r="477" ht="38" customHeight="1">
      <x:c r="A477" s="2" t="str">
        <x:v>F476</x:v>
      </x:c>
      <x:c r="B477" s="7" t="str">
        <x:v>데즈먼드 투투</x:v>
      </x:c>
      <x:c r="C477" s="7" t="str">
        <x:v>Desmond Tutu</x:v>
      </x:c>
      <x:c r="D477" s="2" t="str">
        <x:v>남아프리카공화국</x:v>
      </x:c>
      <x:c r="E477" s="2" t="str">
        <x:v>사상가/학자</x:v>
      </x:c>
      <x:c r="F477" s="11" t="n">
        <x:v>-40</x:v>
      </x:c>
      <x:c r="G477" s="11" t="n">
        <x:v>-80</x:v>
      </x:c>
      <x:c r="H477" s="2" t="str">
        <x:v>AI 편집 초안</x:v>
      </x:c>
      <x:c r="I477" s="7" t="str">
        <x:v>사회정의·비인종주의와 인권</x:v>
      </x:c>
      <x:c r="J477" s="2"/>
      <x:c r="K477" s="2"/>
      <x:c r="L477" s="2" t="str">
        <x:v>https://en.wikipedia.org/w/index.php?search=Desmond%20Tutu</x:v>
      </x:c>
      <x:c r="M477" s="2" t="str">
        <x:v>대표 공적 활동 이력; 시점별 변화 미반영</x:v>
      </x:c>
      <x:c r="N477" s="11"/>
      <x:c r="O477" s="11"/>
      <x:c r="P477" s="2" t="str">
        <x:v>미검토</x:v>
      </x:c>
      <x:c r="Q477" s="2"/>
      <x:c r="R477" s="10"/>
      <x:c r="S477" s="2" t="str">
        <x:v>공개 정책·저술 이력의 거친 편집 추정; OC-0.2 문항 채점 아님</x:v>
      </x:c>
    </x:row>
    <x:row r="478" ht="38" customHeight="1">
      <x:c r="A478" s="2" t="str">
        <x:v>F477</x:v>
      </x:c>
      <x:c r="B478" s="7" t="str">
        <x:v>스티브 비코</x:v>
      </x:c>
      <x:c r="C478" s="7" t="str">
        <x:v>Steve Biko</x:v>
      </x:c>
      <x:c r="D478" s="2" t="str">
        <x:v>남아프리카공화국</x:v>
      </x:c>
      <x:c r="E478" s="2" t="str">
        <x:v>정치인</x:v>
      </x:c>
      <x:c r="F478" s="11" t="n">
        <x:v>-60</x:v>
      </x:c>
      <x:c r="G478" s="11" t="n">
        <x:v>-80</x:v>
      </x:c>
      <x:c r="H478" s="2" t="str">
        <x:v>AI 편집 초안</x:v>
      </x:c>
      <x:c r="I478" s="7" t="str">
        <x:v>경제적 해방·흑인의식과 시민권</x:v>
      </x:c>
      <x:c r="J478" s="2"/>
      <x:c r="K478" s="2"/>
      <x:c r="L478" s="2" t="str">
        <x:v>https://en.wikipedia.org/w/index.php?search=Steve%20Biko</x:v>
      </x:c>
      <x:c r="M478" s="2" t="str">
        <x:v>대표 공적 활동 이력; 시점별 변화 미반영</x:v>
      </x:c>
      <x:c r="N478" s="11"/>
      <x:c r="O478" s="11"/>
      <x:c r="P478" s="2" t="str">
        <x:v>미검토</x:v>
      </x:c>
      <x:c r="Q478" s="2"/>
      <x:c r="R478" s="10"/>
      <x:c r="S478" s="2" t="str">
        <x:v>공개 정책·저술 이력의 거친 편집 추정; OC-0.2 문항 채점 아님</x:v>
      </x:c>
    </x:row>
    <x:row r="479" ht="38" customHeight="1">
      <x:c r="A479" s="2" t="str">
        <x:v>F478</x:v>
      </x:c>
      <x:c r="B479" s="7" t="str">
        <x:v>알베르트 루툴리</x:v>
      </x:c>
      <x:c r="C479" s="7" t="str">
        <x:v>Albert Luthuli</x:v>
      </x:c>
      <x:c r="D479" s="2" t="str">
        <x:v>남아프리카공화국</x:v>
      </x:c>
      <x:c r="E479" s="2" t="str">
        <x:v>사상가/학자</x:v>
      </x:c>
      <x:c r="F479" s="11" t="n">
        <x:v>-40</x:v>
      </x:c>
      <x:c r="G479" s="11" t="n">
        <x:v>-70</x:v>
      </x:c>
      <x:c r="H479" s="2" t="str">
        <x:v>AI 편집 초안</x:v>
      </x:c>
      <x:c r="I479" s="7" t="str">
        <x:v>경제적 평등·비폭력 민주운동</x:v>
      </x:c>
      <x:c r="J479" s="2"/>
      <x:c r="K479" s="2"/>
      <x:c r="L479" s="2" t="str">
        <x:v>https://en.wikipedia.org/w/index.php?search=Albert%20Luthuli</x:v>
      </x:c>
      <x:c r="M479" s="2" t="str">
        <x:v>대표 공적 활동 이력; 시점별 변화 미반영</x:v>
      </x:c>
      <x:c r="N479" s="11"/>
      <x:c r="O479" s="11"/>
      <x:c r="P479" s="2" t="str">
        <x:v>미검토</x:v>
      </x:c>
      <x:c r="Q479" s="2"/>
      <x:c r="R479" s="10"/>
      <x:c r="S479" s="2" t="str">
        <x:v>공개 정책·저술 이력의 거친 편집 추정; OC-0.2 문항 채점 아님</x:v>
      </x:c>
    </x:row>
    <x:row r="480" ht="38" customHeight="1">
      <x:c r="A480" s="2" t="str">
        <x:v>F479</x:v>
      </x:c>
      <x:c r="B480" s="7" t="str">
        <x:v>왕가리 마타이</x:v>
      </x:c>
      <x:c r="C480" s="7" t="str">
        <x:v>Wangari Maathai</x:v>
      </x:c>
      <x:c r="D480" s="2" t="str">
        <x:v>케냐</x:v>
      </x:c>
      <x:c r="E480" s="2" t="str">
        <x:v>사상가/학자</x:v>
      </x:c>
      <x:c r="F480" s="11" t="n">
        <x:v>-40</x:v>
      </x:c>
      <x:c r="G480" s="11" t="n">
        <x:v>-70</x:v>
      </x:c>
      <x:c r="H480" s="2" t="str">
        <x:v>AI 편집 초안</x:v>
      </x:c>
      <x:c r="I480" s="7" t="str">
        <x:v>공동체 환경정책·민주적 권리</x:v>
      </x:c>
      <x:c r="J480" s="2"/>
      <x:c r="K480" s="2"/>
      <x:c r="L480" s="2" t="str">
        <x:v>https://en.wikipedia.org/w/index.php?search=Wangari%20Maathai</x:v>
      </x:c>
      <x:c r="M480" s="2" t="str">
        <x:v>대표 공적 활동 이력; 시점별 변화 미반영</x:v>
      </x:c>
      <x:c r="N480" s="11"/>
      <x:c r="O480" s="11"/>
      <x:c r="P480" s="2" t="str">
        <x:v>미검토</x:v>
      </x:c>
      <x:c r="Q480" s="2"/>
      <x:c r="R480" s="10"/>
      <x:c r="S480" s="2" t="str">
        <x:v>공개 정책·저술 이력의 거친 편집 추정; OC-0.2 문항 채점 아님</x:v>
      </x:c>
    </x:row>
    <x:row r="481" ht="38" customHeight="1">
      <x:c r="A481" s="2" t="str">
        <x:v>F480</x:v>
      </x:c>
      <x:c r="B481" s="7" t="str">
        <x:v>그레타 툰베리</x:v>
      </x:c>
      <x:c r="C481" s="7" t="str">
        <x:v>Greta Thunberg</x:v>
      </x:c>
      <x:c r="D481" s="2" t="str">
        <x:v>스웨덴</x:v>
      </x:c>
      <x:c r="E481" s="2" t="str">
        <x:v>사상가/학자</x:v>
      </x:c>
      <x:c r="F481" s="11" t="n">
        <x:v>-60</x:v>
      </x:c>
      <x:c r="G481" s="11" t="n">
        <x:v>-70</x:v>
      </x:c>
      <x:c r="H481" s="2" t="str">
        <x:v>AI 편집 초안</x:v>
      </x:c>
      <x:c r="I481" s="7" t="str">
        <x:v>기후정의·체제전환과 시민행동</x:v>
      </x:c>
      <x:c r="J481" s="2"/>
      <x:c r="K481" s="2"/>
      <x:c r="L481" s="2" t="str">
        <x:v>https://en.wikipedia.org/w/index.php?search=Greta%20Thunberg</x:v>
      </x:c>
      <x:c r="M481" s="2" t="str">
        <x:v>대표 공적 활동 이력; 시점별 변화 미반영</x:v>
      </x:c>
      <x:c r="N481" s="11"/>
      <x:c r="O481" s="11"/>
      <x:c r="P481" s="2" t="str">
        <x:v>미검토</x:v>
      </x:c>
      <x:c r="Q481" s="2"/>
      <x:c r="R481" s="10"/>
      <x:c r="S481" s="2" t="str">
        <x:v>공개 정책·저술 이력의 거친 편집 추정; OC-0.2 문항 채점 아님</x:v>
      </x:c>
    </x:row>
    <x:row r="482" ht="38" customHeight="1">
      <x:c r="A482" s="2" t="str">
        <x:v>F481</x:v>
      </x:c>
      <x:c r="B482" s="7" t="str">
        <x:v>반다나 시바</x:v>
      </x:c>
      <x:c r="C482" s="7" t="str">
        <x:v>Vandana Shiva</x:v>
      </x:c>
      <x:c r="D482" s="2" t="str">
        <x:v>인도</x:v>
      </x:c>
      <x:c r="E482" s="2" t="str">
        <x:v>사상가/학자</x:v>
      </x:c>
      <x:c r="F482" s="11" t="n">
        <x:v>-60</x:v>
      </x:c>
      <x:c r="G482" s="11" t="n">
        <x:v>-80</x:v>
      </x:c>
      <x:c r="H482" s="2" t="str">
        <x:v>AI 편집 초안</x:v>
      </x:c>
      <x:c r="I482" s="7" t="str">
        <x:v>지역공동체 경제·기업권력 비판</x:v>
      </x:c>
      <x:c r="J482" s="2"/>
      <x:c r="K482" s="2"/>
      <x:c r="L482" s="2" t="str">
        <x:v>https://en.wikipedia.org/w/index.php?search=Vandana%20Shiva</x:v>
      </x:c>
      <x:c r="M482" s="2" t="str">
        <x:v>대표 공적 활동 이력; 시점별 변화 미반영</x:v>
      </x:c>
      <x:c r="N482" s="11"/>
      <x:c r="O482" s="11"/>
      <x:c r="P482" s="2" t="str">
        <x:v>미검토</x:v>
      </x:c>
      <x:c r="Q482" s="2"/>
      <x:c r="R482" s="10"/>
      <x:c r="S482" s="2" t="str">
        <x:v>공개 정책·저술 이력의 거친 편집 추정; OC-0.2 문항 채점 아님</x:v>
      </x:c>
    </x:row>
    <x:row r="483" ht="38" customHeight="1">
      <x:c r="A483" s="2" t="str">
        <x:v>F482</x:v>
      </x:c>
      <x:c r="B483" s="7" t="str">
        <x:v>세사르 차베스</x:v>
      </x:c>
      <x:c r="C483" s="7" t="str">
        <x:v>Cesar Chavez</x:v>
      </x:c>
      <x:c r="D483" s="2" t="str">
        <x:v>미국</x:v>
      </x:c>
      <x:c r="E483" s="2" t="str">
        <x:v>정치인</x:v>
      </x:c>
      <x:c r="F483" s="11" t="n">
        <x:v>-60</x:v>
      </x:c>
      <x:c r="G483" s="11" t="n">
        <x:v>-70</x:v>
      </x:c>
      <x:c r="H483" s="2" t="str">
        <x:v>AI 편집 초안</x:v>
      </x:c>
      <x:c r="I483" s="7" t="str">
        <x:v>농업노동권·비폭력 조직화</x:v>
      </x:c>
      <x:c r="J483" s="2"/>
      <x:c r="K483" s="2"/>
      <x:c r="L483" s="2" t="str">
        <x:v>https://en.wikipedia.org/w/index.php?search=Cesar%20Chavez</x:v>
      </x:c>
      <x:c r="M483" s="2" t="str">
        <x:v>대표 공적 활동 이력; 시점별 변화 미반영</x:v>
      </x:c>
      <x:c r="N483" s="11"/>
      <x:c r="O483" s="11"/>
      <x:c r="P483" s="2" t="str">
        <x:v>미검토</x:v>
      </x:c>
      <x:c r="Q483" s="2"/>
      <x:c r="R483" s="10"/>
      <x:c r="S483" s="2" t="str">
        <x:v>공개 정책·저술 이력의 거친 편집 추정; OC-0.2 문항 채점 아님</x:v>
      </x:c>
    </x:row>
    <x:row r="484" ht="38" customHeight="1">
      <x:c r="A484" s="2" t="str">
        <x:v>F483</x:v>
      </x:c>
      <x:c r="B484" s="7" t="str">
        <x:v>돌로레스 우에르타</x:v>
      </x:c>
      <x:c r="C484" s="7" t="str">
        <x:v>Dolores Huerta</x:v>
      </x:c>
      <x:c r="D484" s="2" t="str">
        <x:v>미국</x:v>
      </x:c>
      <x:c r="E484" s="2" t="str">
        <x:v>정치인</x:v>
      </x:c>
      <x:c r="F484" s="11" t="n">
        <x:v>-60</x:v>
      </x:c>
      <x:c r="G484" s="11" t="n">
        <x:v>-70</x:v>
      </x:c>
      <x:c r="H484" s="2" t="str">
        <x:v>AI 편집 초안</x:v>
      </x:c>
      <x:c r="I484" s="7" t="str">
        <x:v>노동권·사회적 평등</x:v>
      </x:c>
      <x:c r="J484" s="2"/>
      <x:c r="K484" s="2"/>
      <x:c r="L484" s="2" t="str">
        <x:v>https://en.wikipedia.org/w/index.php?search=Dolores%20Huerta</x:v>
      </x:c>
      <x:c r="M484" s="2" t="str">
        <x:v>대표 공적 활동 이력; 시점별 변화 미반영</x:v>
      </x:c>
      <x:c r="N484" s="11"/>
      <x:c r="O484" s="11"/>
      <x:c r="P484" s="2" t="str">
        <x:v>미검토</x:v>
      </x:c>
      <x:c r="Q484" s="2"/>
      <x:c r="R484" s="10"/>
      <x:c r="S484" s="2" t="str">
        <x:v>공개 정책·저술 이력의 거친 편집 추정; OC-0.2 문항 채점 아님</x:v>
      </x:c>
    </x:row>
    <x:row r="485" ht="38" customHeight="1">
      <x:c r="A485" s="2" t="str">
        <x:v>F484</x:v>
      </x:c>
      <x:c r="B485" s="7" t="str">
        <x:v>유진 데브스</x:v>
      </x:c>
      <x:c r="C485" s="7" t="str">
        <x:v>Eugene V. Debs</x:v>
      </x:c>
      <x:c r="D485" s="2" t="str">
        <x:v>미국</x:v>
      </x:c>
      <x:c r="E485" s="2" t="str">
        <x:v>정치인</x:v>
      </x:c>
      <x:c r="F485" s="11" t="n">
        <x:v>-90</x:v>
      </x:c>
      <x:c r="G485" s="11" t="n">
        <x:v>-60</x:v>
      </x:c>
      <x:c r="H485" s="2" t="str">
        <x:v>AI 편집 초안</x:v>
      </x:c>
      <x:c r="I485" s="7" t="str">
        <x:v>민주적 사회주의·노동권</x:v>
      </x:c>
      <x:c r="J485" s="2"/>
      <x:c r="K485" s="2"/>
      <x:c r="L485" s="2" t="str">
        <x:v>https://en.wikipedia.org/w/index.php?search=Eugene%20V.%20Debs</x:v>
      </x:c>
      <x:c r="M485" s="2" t="str">
        <x:v>대표 공적 활동 이력; 시점별 변화 미반영</x:v>
      </x:c>
      <x:c r="N485" s="11"/>
      <x:c r="O485" s="11"/>
      <x:c r="P485" s="2" t="str">
        <x:v>미검토</x:v>
      </x:c>
      <x:c r="Q485" s="2"/>
      <x:c r="R485" s="10"/>
      <x:c r="S485" s="2" t="str">
        <x:v>공개 정책·저술 이력의 거친 편집 추정; OC-0.2 문항 채점 아님</x:v>
      </x:c>
    </x:row>
    <x:row r="486" ht="38" customHeight="1">
      <x:c r="A486" s="2" t="str">
        <x:v>F485</x:v>
      </x:c>
      <x:c r="B486" s="7" t="str">
        <x:v>안나 발렌티노비치</x:v>
      </x:c>
      <x:c r="C486" s="7" t="str">
        <x:v>Anna Walentynowicz</x:v>
      </x:c>
      <x:c r="D486" s="2" t="str">
        <x:v>폴란드</x:v>
      </x:c>
      <x:c r="E486" s="2" t="str">
        <x:v>정치인</x:v>
      </x:c>
      <x:c r="F486" s="11" t="n">
        <x:v>-40</x:v>
      </x:c>
      <x:c r="G486" s="11" t="n">
        <x:v>-40</x:v>
      </x:c>
      <x:c r="H486" s="2" t="str">
        <x:v>AI 편집 초안</x:v>
      </x:c>
      <x:c r="I486" s="7" t="str">
        <x:v>독립노조·노동권과 시민적 자치</x:v>
      </x:c>
      <x:c r="J486" s="2"/>
      <x:c r="K486" s="2"/>
      <x:c r="L486" s="2" t="str">
        <x:v>https://en.wikipedia.org/w/index.php?search=Anna%20Walentynowicz</x:v>
      </x:c>
      <x:c r="M486" s="2" t="str">
        <x:v>대표 공적 활동 이력; 시점별 변화 미반영</x:v>
      </x:c>
      <x:c r="N486" s="11"/>
      <x:c r="O486" s="11"/>
      <x:c r="P486" s="2" t="str">
        <x:v>미검토</x:v>
      </x:c>
      <x:c r="Q486" s="2"/>
      <x:c r="R486" s="10"/>
      <x:c r="S486" s="2" t="str">
        <x:v>공개 정책·저술 이력의 거친 편집 추정; OC-0.2 문항 채점 아님</x:v>
      </x:c>
    </x:row>
    <x:row r="487" ht="38" customHeight="1">
      <x:c r="A487" s="2" t="str">
        <x:v>F486</x:v>
      </x:c>
      <x:c r="B487" s="7" t="str">
        <x:v>아담 미흐니크</x:v>
      </x:c>
      <x:c r="C487" s="7" t="str">
        <x:v>Adam Michnik</x:v>
      </x:c>
      <x:c r="D487" s="2" t="str">
        <x:v>폴란드</x:v>
      </x:c>
      <x:c r="E487" s="2" t="str">
        <x:v>기자/언론인</x:v>
      </x:c>
      <x:c r="F487" s="11" t="n">
        <x:v>-20</x:v>
      </x:c>
      <x:c r="G487" s="11" t="n">
        <x:v>-70</x:v>
      </x:c>
      <x:c r="H487" s="2" t="str">
        <x:v>AI 편집 초안</x:v>
      </x:c>
      <x:c r="I487" s="7" t="str">
        <x:v>민주적 사회개혁·언론자유</x:v>
      </x:c>
      <x:c r="J487" s="2"/>
      <x:c r="K487" s="2"/>
      <x:c r="L487" s="2" t="str">
        <x:v>https://en.wikipedia.org/w/index.php?search=Adam%20Michnik</x:v>
      </x:c>
      <x:c r="M487" s="2" t="str">
        <x:v>대표 공적 활동 이력; 시점별 변화 미반영</x:v>
      </x:c>
      <x:c r="N487" s="11"/>
      <x:c r="O487" s="11"/>
      <x:c r="P487" s="2" t="str">
        <x:v>미검토</x:v>
      </x:c>
      <x:c r="Q487" s="2"/>
      <x:c r="R487" s="10"/>
      <x:c r="S487" s="2" t="str">
        <x:v>공개 정책·저술 이력의 거친 편집 추정; OC-0.2 문항 채점 아님</x:v>
      </x:c>
    </x:row>
    <x:row r="488" ht="38" customHeight="1">
      <x:c r="A488" s="2" t="str">
        <x:v>F487</x:v>
      </x:c>
      <x:c r="B488" s="7" t="str">
        <x:v>안드레이 사하로프</x:v>
      </x:c>
      <x:c r="C488" s="7" t="str">
        <x:v>Andrei Sakharov</x:v>
      </x:c>
      <x:c r="D488" s="2" t="str">
        <x:v>러시아/소련</x:v>
      </x:c>
      <x:c r="E488" s="2" t="str">
        <x:v>정치인</x:v>
      </x:c>
      <x:c r="F488" s="11" t="n">
        <x:v>-10</x:v>
      </x:c>
      <x:c r="G488" s="11" t="n">
        <x:v>-80</x:v>
      </x:c>
      <x:c r="H488" s="2" t="str">
        <x:v>AI 편집 초안</x:v>
      </x:c>
      <x:c r="I488" s="7" t="str">
        <x:v>혼합경제적 개혁·인권과 민주화</x:v>
      </x:c>
      <x:c r="J488" s="2"/>
      <x:c r="K488" s="2"/>
      <x:c r="L488" s="2" t="str">
        <x:v>https://en.wikipedia.org/w/index.php?search=Andrei%20Sakharov</x:v>
      </x:c>
      <x:c r="M488" s="2" t="str">
        <x:v>대표 공적 활동 이력; 시점별 변화 미반영</x:v>
      </x:c>
      <x:c r="N488" s="11"/>
      <x:c r="O488" s="11"/>
      <x:c r="P488" s="2" t="str">
        <x:v>미검토</x:v>
      </x:c>
      <x:c r="Q488" s="2"/>
      <x:c r="R488" s="10"/>
      <x:c r="S488" s="2" t="str">
        <x:v>공개 정책·저술 이력의 거친 편집 추정; OC-0.2 문항 채점 아님</x:v>
      </x:c>
    </x:row>
    <x:row r="489" ht="38" customHeight="1">
      <x:c r="A489" s="2" t="str">
        <x:v>F488</x:v>
      </x:c>
      <x:c r="B489" s="7" t="str">
        <x:v>알렉산드르 솔제니친</x:v>
      </x:c>
      <x:c r="C489" s="7" t="str">
        <x:v>Aleksandr Solzhenitsyn</x:v>
      </x:c>
      <x:c r="D489" s="2" t="str">
        <x:v>러시아</x:v>
      </x:c>
      <x:c r="E489" s="2" t="str">
        <x:v>작가/예술인</x:v>
      </x:c>
      <x:c r="F489" s="11" t="n">
        <x:v>20</x:v>
      </x:c>
      <x:c r="G489" s="11" t="n">
        <x:v>20</x:v>
      </x:c>
      <x:c r="H489" s="2" t="str">
        <x:v>AI 편집 초안</x:v>
      </x:c>
      <x:c r="I489" s="7" t="str">
        <x:v>분권적 사회관·전통질서와 전체주의 비판</x:v>
      </x:c>
      <x:c r="J489" s="2"/>
      <x:c r="K489" s="2"/>
      <x:c r="L489" s="2" t="str">
        <x:v>https://en.wikipedia.org/w/index.php?search=Aleksandr%20Solzhenitsyn</x:v>
      </x:c>
      <x:c r="M489" s="2" t="str">
        <x:v>대표 공적 활동 이력; 시점별 변화 미반영</x:v>
      </x:c>
      <x:c r="N489" s="11"/>
      <x:c r="O489" s="11"/>
      <x:c r="P489" s="2" t="str">
        <x:v>미검토</x:v>
      </x:c>
      <x:c r="Q489" s="2"/>
      <x:c r="R489" s="10"/>
      <x:c r="S489" s="2" t="str">
        <x:v>공개 정책·저술 이력의 거친 편집 추정; OC-0.2 문항 채점 아님</x:v>
      </x:c>
    </x:row>
    <x:row r="490" ht="38" customHeight="1">
      <x:c r="A490" s="2" t="str">
        <x:v>F489</x:v>
      </x:c>
      <x:c r="B490" s="7" t="str">
        <x:v>류샤오보</x:v>
      </x:c>
      <x:c r="C490" s="7" t="str">
        <x:v>Liu Xiaobo</x:v>
      </x:c>
      <x:c r="D490" s="2" t="str">
        <x:v>중국</x:v>
      </x:c>
      <x:c r="E490" s="2" t="str">
        <x:v>정치인</x:v>
      </x:c>
      <x:c r="F490" s="11" t="n">
        <x:v>30</x:v>
      </x:c>
      <x:c r="G490" s="11" t="n">
        <x:v>-80</x:v>
      </x:c>
      <x:c r="H490" s="2" t="str">
        <x:v>AI 편집 초안</x:v>
      </x:c>
      <x:c r="I490" s="7" t="str">
        <x:v>시장경제·입헌민주주의와 인권</x:v>
      </x:c>
      <x:c r="J490" s="2"/>
      <x:c r="K490" s="2"/>
      <x:c r="L490" s="2" t="str">
        <x:v>https://en.wikipedia.org/w/index.php?search=Liu%20Xiaobo</x:v>
      </x:c>
      <x:c r="M490" s="2" t="str">
        <x:v>대표 공적 활동 이력; 시점별 변화 미반영</x:v>
      </x:c>
      <x:c r="N490" s="11"/>
      <x:c r="O490" s="11"/>
      <x:c r="P490" s="2" t="str">
        <x:v>미검토</x:v>
      </x:c>
      <x:c r="Q490" s="2"/>
      <x:c r="R490" s="10"/>
      <x:c r="S490" s="2" t="str">
        <x:v>공개 정책·저술 이력의 거친 편집 추정; OC-0.2 문항 채점 아님</x:v>
      </x:c>
    </x:row>
    <x:row r="491" ht="38" customHeight="1">
      <x:c r="A491" s="2" t="str">
        <x:v>F490</x:v>
      </x:c>
      <x:c r="B491" s="7" t="str">
        <x:v>하워드 진</x:v>
      </x:c>
      <x:c r="C491" s="7" t="str">
        <x:v>Howard Zinn</x:v>
      </x:c>
      <x:c r="D491" s="2" t="str">
        <x:v>미국</x:v>
      </x:c>
      <x:c r="E491" s="2" t="str">
        <x:v>사상가/학자</x:v>
      </x:c>
      <x:c r="F491" s="11" t="n">
        <x:v>-70</x:v>
      </x:c>
      <x:c r="G491" s="11" t="n">
        <x:v>-80</x:v>
      </x:c>
      <x:c r="H491" s="2" t="str">
        <x:v>AI 편집 초안</x:v>
      </x:c>
      <x:c r="I491" s="7" t="str">
        <x:v>민주적 사회주의·반전과 시민권 저술</x:v>
      </x:c>
      <x:c r="J491" s="2"/>
      <x:c r="K491" s="2"/>
      <x:c r="L491" s="2" t="str">
        <x:v>https://en.wikipedia.org/w/index.php?search=Howard%20Zinn</x:v>
      </x:c>
      <x:c r="M491" s="2" t="str">
        <x:v>대표 공적 활동 이력; 시점별 변화 미반영</x:v>
      </x:c>
      <x:c r="N491" s="11"/>
      <x:c r="O491" s="11"/>
      <x:c r="P491" s="2" t="str">
        <x:v>미검토</x:v>
      </x:c>
      <x:c r="Q491" s="2"/>
      <x:c r="R491" s="10"/>
      <x:c r="S491" s="2" t="str">
        <x:v>공개 정책·저술 이력의 거친 편집 추정; OC-0.2 문항 채점 아님</x:v>
      </x:c>
    </x:row>
    <x:row r="492" ht="38" customHeight="1">
      <x:c r="A492" s="2" t="str">
        <x:v>F491</x:v>
      </x:c>
      <x:c r="B492" s="7" t="str">
        <x:v>앤절라 데이비스</x:v>
      </x:c>
      <x:c r="C492" s="7" t="str">
        <x:v>Angela Davis</x:v>
      </x:c>
      <x:c r="D492" s="2" t="str">
        <x:v>미국</x:v>
      </x:c>
      <x:c r="E492" s="2" t="str">
        <x:v>정치인</x:v>
      </x:c>
      <x:c r="F492" s="11" t="n">
        <x:v>-90</x:v>
      </x:c>
      <x:c r="G492" s="11" t="n">
        <x:v>-70</x:v>
      </x:c>
      <x:c r="H492" s="2" t="str">
        <x:v>AI 편집 초안</x:v>
      </x:c>
      <x:c r="I492" s="7" t="str">
        <x:v>사회주의·인종평등과 형사사법 개혁</x:v>
      </x:c>
      <x:c r="J492" s="2"/>
      <x:c r="K492" s="2"/>
      <x:c r="L492" s="2" t="str">
        <x:v>https://en.wikipedia.org/w/index.php?search=Angela%20Davis</x:v>
      </x:c>
      <x:c r="M492" s="2" t="str">
        <x:v>대표 공적 활동 이력; 시점별 변화 미반영</x:v>
      </x:c>
      <x:c r="N492" s="11"/>
      <x:c r="O492" s="11"/>
      <x:c r="P492" s="2" t="str">
        <x:v>미검토</x:v>
      </x:c>
      <x:c r="Q492" s="2"/>
      <x:c r="R492" s="10"/>
      <x:c r="S492" s="2" t="str">
        <x:v>공개 정책·저술 이력의 거친 편집 추정; OC-0.2 문항 채점 아님</x:v>
      </x:c>
    </x:row>
    <x:row r="493" ht="38" customHeight="1">
      <x:c r="A493" s="2" t="str">
        <x:v>F492</x:v>
      </x:c>
      <x:c r="B493" s="7" t="str">
        <x:v>마이클 해링턴</x:v>
      </x:c>
      <x:c r="C493" s="7" t="str">
        <x:v>Michael Harrington</x:v>
      </x:c>
      <x:c r="D493" s="2" t="str">
        <x:v>미국</x:v>
      </x:c>
      <x:c r="E493" s="2" t="str">
        <x:v>정치인</x:v>
      </x:c>
      <x:c r="F493" s="11" t="n">
        <x:v>-70</x:v>
      </x:c>
      <x:c r="G493" s="11" t="n">
        <x:v>-60</x:v>
      </x:c>
      <x:c r="H493" s="2" t="str">
        <x:v>AI 편집 초안</x:v>
      </x:c>
      <x:c r="I493" s="7" t="str">
        <x:v>민주적 사회주의·빈곤 완화</x:v>
      </x:c>
      <x:c r="J493" s="2"/>
      <x:c r="K493" s="2"/>
      <x:c r="L493" s="2" t="str">
        <x:v>https://en.wikipedia.org/w/index.php?search=Michael%20Harrington</x:v>
      </x:c>
      <x:c r="M493" s="2" t="str">
        <x:v>대표 공적 활동 이력; 시점별 변화 미반영</x:v>
      </x:c>
      <x:c r="N493" s="11"/>
      <x:c r="O493" s="11"/>
      <x:c r="P493" s="2" t="str">
        <x:v>미검토</x:v>
      </x:c>
      <x:c r="Q493" s="2"/>
      <x:c r="R493" s="10"/>
      <x:c r="S493" s="2" t="str">
        <x:v>공개 정책·저술 이력의 거친 편집 추정; OC-0.2 문항 채점 아님</x:v>
      </x:c>
    </x:row>
    <x:row r="494" ht="38" customHeight="1">
      <x:c r="A494" s="2" t="str">
        <x:v>F493</x:v>
      </x:c>
      <x:c r="B494" s="7" t="str">
        <x:v>솔 앨린스키</x:v>
      </x:c>
      <x:c r="C494" s="7" t="str">
        <x:v>Saul Alinsky</x:v>
      </x:c>
      <x:c r="D494" s="2" t="str">
        <x:v>미국</x:v>
      </x:c>
      <x:c r="E494" s="2" t="str">
        <x:v>정치인</x:v>
      </x:c>
      <x:c r="F494" s="11" t="n">
        <x:v>-40</x:v>
      </x:c>
      <x:c r="G494" s="11" t="n">
        <x:v>-70</x:v>
      </x:c>
      <x:c r="H494" s="2" t="str">
        <x:v>AI 편집 초안</x:v>
      </x:c>
      <x:c r="I494" s="7" t="str">
        <x:v>지역사회 조직화·경제적 권리</x:v>
      </x:c>
      <x:c r="J494" s="2"/>
      <x:c r="K494" s="2"/>
      <x:c r="L494" s="2" t="str">
        <x:v>https://en.wikipedia.org/w/index.php?search=Saul%20Alinsky</x:v>
      </x:c>
      <x:c r="M494" s="2" t="str">
        <x:v>대표 공적 활동 이력; 시점별 변화 미반영</x:v>
      </x:c>
      <x:c r="N494" s="11"/>
      <x:c r="O494" s="11"/>
      <x:c r="P494" s="2" t="str">
        <x:v>미검토</x:v>
      </x:c>
      <x:c r="Q494" s="2"/>
      <x:c r="R494" s="10"/>
      <x:c r="S494" s="2" t="str">
        <x:v>공개 정책·저술 이력의 거친 편집 추정; OC-0.2 문항 채점 아님</x:v>
      </x:c>
    </x:row>
    <x:row r="495" ht="38" customHeight="1">
      <x:c r="A495" s="2" t="str">
        <x:v>F494</x:v>
      </x:c>
      <x:c r="B495" s="7" t="str">
        <x:v>말랄라 유사프자이</x:v>
      </x:c>
      <x:c r="C495" s="7" t="str">
        <x:v>Malala Yousafzai</x:v>
      </x:c>
      <x:c r="D495" s="2" t="str">
        <x:v>파키스탄</x:v>
      </x:c>
      <x:c r="E495" s="2" t="str">
        <x:v>정치인</x:v>
      </x:c>
      <x:c r="F495" s="11" t="n">
        <x:v>-50</x:v>
      </x:c>
      <x:c r="G495" s="11" t="n">
        <x:v>-70</x:v>
      </x:c>
      <x:c r="H495" s="2" t="str">
        <x:v>AI 편집 초안</x:v>
      </x:c>
      <x:c r="I495" s="7" t="str">
        <x:v>공교육·여성교육과 기본권</x:v>
      </x:c>
      <x:c r="J495" s="2"/>
      <x:c r="K495" s="2"/>
      <x:c r="L495" s="2" t="str">
        <x:v>https://en.wikipedia.org/w/index.php?search=Malala%20Yousafzai</x:v>
      </x:c>
      <x:c r="M495" s="2" t="str">
        <x:v>대표 공적 활동 이력; 시점별 변화 미반영</x:v>
      </x:c>
      <x:c r="N495" s="11"/>
      <x:c r="O495" s="11"/>
      <x:c r="P495" s="2" t="str">
        <x:v>미검토</x:v>
      </x:c>
      <x:c r="Q495" s="2"/>
      <x:c r="R495" s="10"/>
      <x:c r="S495" s="2" t="str">
        <x:v>공개 정책·저술 이력의 거친 편집 추정; OC-0.2 문항 채점 아님</x:v>
      </x:c>
    </x:row>
    <x:row r="496" ht="38" customHeight="1">
      <x:c r="A496" s="2" t="str">
        <x:v>F495</x:v>
      </x:c>
      <x:c r="B496" s="7" t="str">
        <x:v>카일라시 사티아르티</x:v>
      </x:c>
      <x:c r="C496" s="7" t="str">
        <x:v>Kailash Satyarthi</x:v>
      </x:c>
      <x:c r="D496" s="2" t="str">
        <x:v>인도</x:v>
      </x:c>
      <x:c r="E496" s="2" t="str">
        <x:v>정치인</x:v>
      </x:c>
      <x:c r="F496" s="11" t="n">
        <x:v>-40</x:v>
      </x:c>
      <x:c r="G496" s="11" t="n">
        <x:v>-70</x:v>
      </x:c>
      <x:c r="H496" s="2" t="str">
        <x:v>AI 편집 초안</x:v>
      </x:c>
      <x:c r="I496" s="7" t="str">
        <x:v>아동권리·교육과 노동착취 반대</x:v>
      </x:c>
      <x:c r="J496" s="2"/>
      <x:c r="K496" s="2"/>
      <x:c r="L496" s="2" t="str">
        <x:v>https://en.wikipedia.org/w/index.php?search=Kailash%20Satyarthi</x:v>
      </x:c>
      <x:c r="M496" s="2" t="str">
        <x:v>대표 공적 활동 이력; 시점별 변화 미반영</x:v>
      </x:c>
      <x:c r="N496" s="11"/>
      <x:c r="O496" s="11"/>
      <x:c r="P496" s="2" t="str">
        <x:v>미검토</x:v>
      </x:c>
      <x:c r="Q496" s="2"/>
      <x:c r="R496" s="10"/>
      <x:c r="S496" s="2" t="str">
        <x:v>공개 정책·저술 이력의 거친 편집 추정; OC-0.2 문항 채점 아님</x:v>
      </x:c>
    </x:row>
    <x:row r="497" ht="38" customHeight="1">
      <x:c r="A497" s="2" t="str">
        <x:v>F496</x:v>
      </x:c>
      <x:c r="B497" s="7" t="str">
        <x:v>나오미 클라인</x:v>
      </x:c>
      <x:c r="C497" s="7" t="str">
        <x:v>Naomi Klein</x:v>
      </x:c>
      <x:c r="D497" s="2" t="str">
        <x:v>캐나다</x:v>
      </x:c>
      <x:c r="E497" s="2" t="str">
        <x:v>기자/언론인</x:v>
      </x:c>
      <x:c r="F497" s="11" t="n">
        <x:v>-80</x:v>
      </x:c>
      <x:c r="G497" s="11" t="n">
        <x:v>-70</x:v>
      </x:c>
      <x:c r="H497" s="2" t="str">
        <x:v>AI 편집 초안</x:v>
      </x:c>
      <x:c r="I497" s="7" t="str">
        <x:v>시장근본주의 비판·기후정의와 시민행동</x:v>
      </x:c>
      <x:c r="J497" s="2"/>
      <x:c r="K497" s="2"/>
      <x:c r="L497" s="2" t="str">
        <x:v>https://en.wikipedia.org/w/index.php?search=Naomi%20Klein</x:v>
      </x:c>
      <x:c r="M497" s="2" t="str">
        <x:v>대표 공적 활동 이력; 시점별 변화 미반영</x:v>
      </x:c>
      <x:c r="N497" s="11"/>
      <x:c r="O497" s="11"/>
      <x:c r="P497" s="2" t="str">
        <x:v>미검토</x:v>
      </x:c>
      <x:c r="Q497" s="2"/>
      <x:c r="R497" s="10"/>
      <x:c r="S497" s="2" t="str">
        <x:v>공개 정책·저술 이력의 거친 편집 추정; OC-0.2 문항 채점 아님</x:v>
      </x:c>
    </x:row>
    <x:row r="498" ht="38" customHeight="1">
      <x:c r="A498" s="2" t="str">
        <x:v>F497</x:v>
      </x:c>
      <x:c r="B498" s="7" t="str">
        <x:v>아룬다티 로이</x:v>
      </x:c>
      <x:c r="C498" s="7" t="str">
        <x:v>Arundhati Roy</x:v>
      </x:c>
      <x:c r="D498" s="2" t="str">
        <x:v>인도</x:v>
      </x:c>
      <x:c r="E498" s="2" t="str">
        <x:v>작가/예술인</x:v>
      </x:c>
      <x:c r="F498" s="11" t="n">
        <x:v>-70</x:v>
      </x:c>
      <x:c r="G498" s="11" t="n">
        <x:v>-80</x:v>
      </x:c>
      <x:c r="H498" s="2" t="str">
        <x:v>AI 편집 초안</x:v>
      </x:c>
      <x:c r="I498" s="7" t="str">
        <x:v>기업권력·국가폭력 비판과 시민권</x:v>
      </x:c>
      <x:c r="J498" s="2"/>
      <x:c r="K498" s="2"/>
      <x:c r="L498" s="2" t="str">
        <x:v>https://en.wikipedia.org/w/index.php?search=Arundhati%20Roy</x:v>
      </x:c>
      <x:c r="M498" s="2" t="str">
        <x:v>대표 공적 활동 이력; 시점별 변화 미반영</x:v>
      </x:c>
      <x:c r="N498" s="11"/>
      <x:c r="O498" s="11"/>
      <x:c r="P498" s="2" t="str">
        <x:v>미검토</x:v>
      </x:c>
      <x:c r="Q498" s="2"/>
      <x:c r="R498" s="10"/>
      <x:c r="S498" s="2" t="str">
        <x:v>공개 정책·저술 이력의 거친 편집 추정; OC-0.2 문항 채점 아님</x:v>
      </x:c>
    </x:row>
    <x:row r="499" ht="38" customHeight="1">
      <x:c r="A499" s="2" t="str">
        <x:v>F498</x:v>
      </x:c>
      <x:c r="B499" s="7" t="str">
        <x:v>바버라 에런라이크</x:v>
      </x:c>
      <x:c r="C499" s="7" t="str">
        <x:v>Barbara Ehrenreich</x:v>
      </x:c>
      <x:c r="D499" s="2" t="str">
        <x:v>미국</x:v>
      </x:c>
      <x:c r="E499" s="2" t="str">
        <x:v>기자/언론인</x:v>
      </x:c>
      <x:c r="F499" s="11" t="n">
        <x:v>-70</x:v>
      </x:c>
      <x:c r="G499" s="11" t="n">
        <x:v>-70</x:v>
      </x:c>
      <x:c r="H499" s="2" t="str">
        <x:v>AI 편집 초안</x:v>
      </x:c>
      <x:c r="I499" s="7" t="str">
        <x:v>노동·빈곤 저술과 민주적 사회주의</x:v>
      </x:c>
      <x:c r="J499" s="2"/>
      <x:c r="K499" s="2"/>
      <x:c r="L499" s="2" t="str">
        <x:v>https://en.wikipedia.org/w/index.php?search=Barbara%20Ehrenreich</x:v>
      </x:c>
      <x:c r="M499" s="2" t="str">
        <x:v>대표 공적 활동 이력; 시점별 변화 미반영</x:v>
      </x:c>
      <x:c r="N499" s="11"/>
      <x:c r="O499" s="11"/>
      <x:c r="P499" s="2" t="str">
        <x:v>미검토</x:v>
      </x:c>
      <x:c r="Q499" s="2"/>
      <x:c r="R499" s="10"/>
      <x:c r="S499" s="2" t="str">
        <x:v>공개 정책·저술 이력의 거친 편집 추정; OC-0.2 문항 채점 아님</x:v>
      </x:c>
    </x:row>
    <x:row r="500" ht="38" customHeight="1">
      <x:c r="A500" s="2" t="str">
        <x:v>F499</x:v>
      </x:c>
      <x:c r="B500" s="7" t="str">
        <x:v>윌리엄 F. 버클리 주니어</x:v>
      </x:c>
      <x:c r="C500" s="7" t="str">
        <x:v>William F. Buckley Jr.</x:v>
      </x:c>
      <x:c r="D500" s="2" t="str">
        <x:v>미국</x:v>
      </x:c>
      <x:c r="E500" s="2" t="str">
        <x:v>기자/언론인</x:v>
      </x:c>
      <x:c r="F500" s="11" t="n">
        <x:v>80</x:v>
      </x:c>
      <x:c r="G500" s="11" t="n">
        <x:v>40</x:v>
      </x:c>
      <x:c r="H500" s="2" t="str">
        <x:v>AI 편집 초안</x:v>
      </x:c>
      <x:c r="I500" s="7" t="str">
        <x:v>자유시장·작은정부와 사회 보수</x:v>
      </x:c>
      <x:c r="J500" s="2"/>
      <x:c r="K500" s="2"/>
      <x:c r="L500" s="2" t="str">
        <x:v>https://en.wikipedia.org/w/index.php?search=William%20F.%20Buckley%20Jr.</x:v>
      </x:c>
      <x:c r="M500" s="2" t="str">
        <x:v>대표 공적 활동 이력; 시점별 변화 미반영</x:v>
      </x:c>
      <x:c r="N500" s="11"/>
      <x:c r="O500" s="11"/>
      <x:c r="P500" s="2" t="str">
        <x:v>미검토</x:v>
      </x:c>
      <x:c r="Q500" s="2"/>
      <x:c r="R500" s="10"/>
      <x:c r="S500" s="2" t="str">
        <x:v>공개 정책·저술 이력의 거친 편집 추정; OC-0.2 문항 채점 아님</x:v>
      </x:c>
    </x:row>
    <x:row r="501" ht="38" customHeight="1">
      <x:c r="A501" s="2" t="str">
        <x:v>F500</x:v>
      </x:c>
      <x:c r="B501" s="7" t="str">
        <x:v>어빙 크리스톨</x:v>
      </x:c>
      <x:c r="C501" s="7" t="str">
        <x:v>Irving Kristol</x:v>
      </x:c>
      <x:c r="D501" s="2" t="str">
        <x:v>미국</x:v>
      </x:c>
      <x:c r="E501" s="2" t="str">
        <x:v>기자/언론인</x:v>
      </x:c>
      <x:c r="F501" s="11" t="n">
        <x:v>60</x:v>
      </x:c>
      <x:c r="G501" s="11" t="n">
        <x:v>50</x:v>
      </x:c>
      <x:c r="H501" s="2" t="str">
        <x:v>AI 편집 초안</x:v>
      </x:c>
      <x:c r="I501" s="7" t="str">
        <x:v>시장경제·보수적 국가질서</x:v>
      </x:c>
      <x:c r="J501" s="2"/>
      <x:c r="K501" s="2"/>
      <x:c r="L501" s="2" t="str">
        <x:v>https://en.wikipedia.org/w/index.php?search=Irving%20Kristol</x:v>
      </x:c>
      <x:c r="M501" s="2" t="str">
        <x:v>대표 공적 활동 이력; 시점별 변화 미반영</x:v>
      </x:c>
      <x:c r="N501" s="11"/>
      <x:c r="O501" s="11"/>
      <x:c r="P501" s="2" t="str">
        <x:v>미검토</x:v>
      </x:c>
      <x:c r="Q501" s="2"/>
      <x:c r="R501" s="10"/>
      <x:c r="S501" s="2" t="str">
        <x:v>공개 정책·저술 이력의 거친 편집 추정; OC-0.2 문항 채점 아님</x:v>
      </x:c>
    </x:row>
  </x:sheetData>
  <x:conditionalFormatting sqref="P2:P501">
    <x:cfRule type="containsText" dxfId="0" priority="1" operator="containsText" text="미검토"/>
  </x:conditionalFormatting>
  <x:dataValidations count="3">
    <x:dataValidation type="whole" operator="between" sqref="F2:G501">
      <x:formula1>-100</x:formula1>
      <x:formula2>100</x:formula2>
    </x:dataValidation>
    <x:dataValidation type="whole" operator="between" sqref="N2:O501">
      <x:formula1>-100</x:formula1>
      <x:formula2>100</x:formula2>
    </x:dataValidation>
    <x:dataValidation type="list" sqref="P2:P501">
      <x:formula1>"미검토,자료 수집,1차 평가,교차 검토,검토 완료,보류"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a59fffc6794f5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6" hidden="0" customWidth="1"/>
    <x:col min="4" max="4" width="36" hidden="0" customWidth="1"/>
    <x:col min="5" max="5" width="17" hidden="0" customWidth="1"/>
    <x:col min="6" max="6" width="17" hidden="0" customWidth="1"/>
    <x:col min="7" max="7" width="16" hidden="0" customWidth="1"/>
    <x:col min="8" max="8" width="16" hidden="0" customWidth="1"/>
    <x:col min="9" max="9" width="32" hidden="0" customWidth="1"/>
    <x:col min="10" max="10" width="20" hidden="0" customWidth="1"/>
    <x:col min="11" max="11" width="70" hidden="0" customWidth="1"/>
    <x:col min="12" max="12" width="17" hidden="0" customWidth="1"/>
    <x:col min="13" max="13" width="18" hidden="0" customWidth="1"/>
    <x:col min="34" max="34" width="75" hidden="0" customWidth="1"/>
    <x:col min="35" max="35" width="80" hidden="0" customWidth="1"/>
    <x:col min="36" max="36" width="17" hidden="0" customWidth="1"/>
    <x:col min="37" max="37" width="17" hidden="0" customWidth="1"/>
    <x:col min="38" max="38" width="20" hidden="0" customWidth="1"/>
    <x:col min="39" max="39" width="85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</x:cols>
  <x:sheetData>
    <x:row r="1" ht="30" customHeight="1">
      <x:c r="A1" s="12" t="str">
        <x:v>한국 500명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  <x:c r="AK1" s="2"/>
      <x:c r="AL1" s="2"/>
      <x:c r="AM1" s="2"/>
    </x:row>
    <x:row r="2" ht="24" customHeight="1">
      <x:c r="A2" s="2" t="str">
        <x:v>가로축</x:v>
      </x:c>
      <x:c r="B2" s="2" t="str">
        <x:v>큰정부 −100</x:v>
      </x:c>
      <x:c r="C2" s="2"/>
      <x:c r="D2" s="2" t="str">
        <x:v>작은정부 +100</x:v>
      </x:c>
      <x:c r="E2" s="2" t="str">
        <x:v>빈칸은 미평가입니다.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  <x:c r="AK2" s="2"/>
      <x:c r="AL2" s="2"/>
      <x:c r="AM2" s="2"/>
    </x:row>
    <x:row r="3" ht="24" customHeight="1">
      <x:c r="A3" s="2" t="str">
        <x:v>세로축</x:v>
      </x:c>
      <x:c r="B3" s="2" t="str">
        <x:v>국가질서 +100</x:v>
      </x:c>
      <x:c r="C3" s="2"/>
      <x:c r="D3" s="2" t="str">
        <x:v>개인자유 −100</x:v>
      </x:c>
      <x:c r="E3" s="2" t="str">
        <x:v>0은 중간 응답이며 미평가와 다릅니다.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  <x:c r="AK3" s="2"/>
      <x:c r="AL3" s="2"/>
      <x:c r="AM3" s="2"/>
    </x:row>
    <x:row r="4" ht="24" customHeight="1">
      <x:c r="A4" s="2" t="str">
        <x:v>응답 방식</x:v>
      </x:c>
      <x:c r="B4" s="2" t="str">
        <x:v>−2 매우 반대</x:v>
      </x:c>
      <x:c r="C4" s="2"/>
      <x:c r="D4" s="2" t="str">
        <x:v>+2 매우 동의</x:v>
      </x:c>
      <x:c r="E4" s="2" t="str">
        <x:v>좌표 계산 후에도 근거·검토 상태를 별도로 관리합니다.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  <x:c r="AK4" s="2"/>
      <x:c r="AL4" s="2"/>
      <x:c r="AM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 t="str">
        <x:v>방향 계수</x:v>
      </x:c>
      <x:c r="N5" s="13" t="n">
        <x:v>-1</x:v>
      </x:c>
      <x:c r="O5" s="13" t="n">
        <x:v>1</x:v>
      </x:c>
      <x:c r="P5" s="13" t="n">
        <x:v>-1</x:v>
      </x:c>
      <x:c r="Q5" s="13" t="n">
        <x:v>1</x:v>
      </x:c>
      <x:c r="R5" s="13" t="n">
        <x:v>-1</x:v>
      </x:c>
      <x:c r="S5" s="13" t="n">
        <x:v>1</x:v>
      </x:c>
      <x:c r="T5" s="13" t="n">
        <x:v>-1</x:v>
      </x:c>
      <x:c r="U5" s="13" t="n">
        <x:v>1</x:v>
      </x:c>
      <x:c r="V5" s="13" t="n">
        <x:v>-1</x:v>
      </x:c>
      <x:c r="W5" s="13" t="n">
        <x:v>1</x:v>
      </x:c>
      <x:c r="X5" s="13" t="n">
        <x:v>-1</x:v>
      </x:c>
      <x:c r="Y5" s="13" t="n">
        <x:v>1</x:v>
      </x:c>
      <x:c r="Z5" s="13" t="n">
        <x:v>-1</x:v>
      </x:c>
      <x:c r="AA5" s="13" t="n">
        <x:v>1</x:v>
      </x:c>
      <x:c r="AB5" s="13" t="n">
        <x:v>-1</x:v>
      </x:c>
      <x:c r="AC5" s="13" t="n">
        <x:v>1</x:v>
      </x:c>
      <x:c r="AD5" s="13" t="n">
        <x:v>-1</x:v>
      </x:c>
      <x:c r="AE5" s="13" t="n">
        <x:v>1</x:v>
      </x:c>
      <x:c r="AF5" s="13" t="n">
        <x:v>-1</x:v>
      </x:c>
      <x:c r="AG5" s="13" t="n">
        <x:v>1</x:v>
      </x:c>
      <x:c r="AH5" s="2"/>
      <x:c r="AI5" s="2"/>
      <x:c r="AJ5" s="2"/>
      <x:c r="AK5" s="2"/>
      <x:c r="AL5" s="2"/>
      <x:c r="AM5" s="2"/>
    </x:row>
    <x:row r="6" ht="30" customHeight="1">
      <x:c r="A6" s="6" t="str">
        <x:v>인물ID</x:v>
      </x:c>
      <x:c r="B6" s="6" t="str">
        <x:v>이름</x:v>
      </x:c>
      <x:c r="C6" s="6" t="str">
        <x:v>분야</x:v>
      </x:c>
      <x:c r="D6" s="6" t="str">
        <x:v>주요 활동·경력 분야</x:v>
      </x:c>
      <x:c r="E6" s="6" t="str">
        <x:v>X 계산좌표</x:v>
      </x:c>
      <x:c r="F6" s="6" t="str">
        <x:v>Y 계산좌표</x:v>
      </x:c>
      <x:c r="G6" s="6" t="str">
        <x:v>경제 응답수</x:v>
      </x:c>
      <x:c r="H6" s="6" t="str">
        <x:v>사회 응답수</x:v>
      </x:c>
      <x:c r="I6" s="6" t="str">
        <x:v>평가 진행</x:v>
      </x:c>
      <x:c r="J6" s="6" t="str">
        <x:v>평가자</x:v>
      </x:c>
      <x:c r="K6" s="6" t="str">
        <x:v>근거 URL</x:v>
      </x:c>
      <x:c r="L6" s="6" t="str">
        <x:v>평가일</x:v>
      </x:c>
      <x:c r="M6" s="6" t="str">
        <x:v>검토 상태</x:v>
      </x:c>
      <x:c r="N6" s="6" t="str">
        <x:v>E01</x:v>
      </x:c>
      <x:c r="O6" s="6" t="str">
        <x:v>E02</x:v>
      </x:c>
      <x:c r="P6" s="6" t="str">
        <x:v>E03</x:v>
      </x:c>
      <x:c r="Q6" s="6" t="str">
        <x:v>E04</x:v>
      </x:c>
      <x:c r="R6" s="6" t="str">
        <x:v>E05</x:v>
      </x:c>
      <x:c r="S6" s="6" t="str">
        <x:v>E06</x:v>
      </x:c>
      <x:c r="T6" s="6" t="str">
        <x:v>E07</x:v>
      </x:c>
      <x:c r="U6" s="6" t="str">
        <x:v>E08</x:v>
      </x:c>
      <x:c r="V6" s="6" t="str">
        <x:v>E09</x:v>
      </x:c>
      <x:c r="W6" s="6" t="str">
        <x:v>E10</x:v>
      </x:c>
      <x:c r="X6" s="6" t="str">
        <x:v>S01</x:v>
      </x:c>
      <x:c r="Y6" s="6" t="str">
        <x:v>S02</x:v>
      </x:c>
      <x:c r="Z6" s="6" t="str">
        <x:v>S03</x:v>
      </x:c>
      <x:c r="AA6" s="6" t="str">
        <x:v>S04</x:v>
      </x:c>
      <x:c r="AB6" s="6" t="str">
        <x:v>S05</x:v>
      </x:c>
      <x:c r="AC6" s="6" t="str">
        <x:v>S06</x:v>
      </x:c>
      <x:c r="AD6" s="6" t="str">
        <x:v>S07</x:v>
      </x:c>
      <x:c r="AE6" s="6" t="str">
        <x:v>S08</x:v>
      </x:c>
      <x:c r="AF6" s="6" t="str">
        <x:v>S09</x:v>
      </x:c>
      <x:c r="AG6" s="6" t="str">
        <x:v>S10</x:v>
      </x:c>
      <x:c r="AH6" s="6" t="str">
        <x:v>인물 자료 검색</x:v>
      </x:c>
      <x:c r="AI6" s="6" t="str">
        <x:v>평가 메모</x:v>
      </x:c>
      <x:c r="AJ6" s="6" t="str">
        <x:v>X 추정초안</x:v>
      </x:c>
      <x:c r="AK6" s="6" t="str">
        <x:v>Y 추정초안</x:v>
      </x:c>
      <x:c r="AL6" s="6" t="str">
        <x:v>좌표 상태</x:v>
      </x:c>
      <x:c r="AM6" s="6" t="str">
        <x:v>정책 이력 요약</x:v>
      </x:c>
    </x:row>
    <x:row r="7" ht="24" customHeight="1">
      <x:c r="A7" s="2" t="str">
        <x:v>K001</x:v>
      </x:c>
      <x:c r="B7" s="2" t="str">
        <x:v>이승만</x:v>
      </x:c>
      <x:c r="C7" s="2" t="str">
        <x:v>정치인</x:v>
      </x:c>
      <x:c r="D7" s="2" t="str">
        <x:v>대통령·독립운동</x:v>
      </x:c>
      <x:c r="E7" s="14" t="n">
        <x:f>IF(COUNT(N7:W7)&gt;=8,ROUND(50*SUMPRODUCT(N7:W7,$N$5:$W$5)/COUNT(N7:W7),0),IF(ISNUMBER(AJ7),AJ7,""))</x:f>
        <x:v>-30</x:v>
      </x:c>
      <x:c r="F7" s="14" t="n">
        <x:f>IF(COUNT(X7:AG7)&gt;=8,ROUND(50*SUMPRODUCT(X7:AG7,$X$5:$AG$5)/COUNT(X7:AG7),0),IF(ISNUMBER(AK7),AK7,""))</x:f>
        <x:v>70</x:v>
      </x:c>
      <x:c r="G7" s="15" t="n">
        <x:f>COUNT(N7:W7)</x:f>
        <x:v>0</x:v>
      </x:c>
      <x:c r="H7" s="15" t="n">
        <x:f>COUNT(X7:AG7)</x:f>
        <x:v>0</x:v>
      </x:c>
      <x:c r="I7" s="2" t="str">
        <x:f>IF(AND(G7&gt;=8,H7&gt;=8),IF(AND(J7&lt;&gt;"",K7&lt;&gt;"",ISNUMBER(L7)),"검토 가능","평가자·근거·평가일 입력"),IF(ISNUMBER(AJ7),"추정초안·설문미제출","자료부족·설문미제출"))</x:f>
        <x:v>추정초안·설문미제출</x:v>
      </x:c>
      <x:c r="J7" s="8"/>
      <x:c r="K7" s="8"/>
      <x:c r="L7" s="16"/>
      <x:c r="M7" s="8" t="str">
        <x:v>추정 초안</x:v>
      </x:c>
      <x:c r="N7" s="8"/>
      <x:c r="O7" s="8"/>
      <x:c r="P7" s="8"/>
      <x:c r="Q7" s="8"/>
      <x:c r="R7" s="8"/>
      <x:c r="S7" s="8"/>
      <x:c r="T7" s="8"/>
      <x:c r="U7" s="8"/>
      <x:c r="V7" s="8"/>
      <x:c r="W7" s="8"/>
      <x:c r="X7" s="8"/>
      <x:c r="Y7" s="8"/>
      <x:c r="Z7" s="8"/>
      <x:c r="AA7" s="8"/>
      <x:c r="AB7" s="8"/>
      <x:c r="AC7" s="8"/>
      <x:c r="AD7" s="8"/>
      <x:c r="AE7" s="8"/>
      <x:c r="AF7" s="8"/>
      <x:c r="AG7" s="8"/>
      <x:c r="AH7" s="2" t="str">
        <x:v>https://ko.wikipedia.org/w/index.php?search=%EC%9D%B4%EC%8A%B9%EB%A7%8C%20%EB%8C%80%ED%86%B5%EB%A0%B9%C2%B7%EB%8F%85%EB%A6%BD%EC%9A%B4%EB%8F%99</x:v>
      </x:c>
      <x:c r="AI7" s="2"/>
      <x:c r="AJ7" s="2" t="n">
        <x:v>-30</x:v>
      </x:c>
      <x:c r="AK7" s="2" t="n">
        <x:v>70</x:v>
      </x:c>
      <x:c r="AL7" s="2" t="str">
        <x:v>AI 추정 초안</x:v>
      </x:c>
      <x:c r="AM7" s="2" t="str">
        <x:v>농지개혁·전후 국가건설과 강한 국가질서; 역사적 시기 종합</x:v>
      </x:c>
    </x:row>
    <x:row r="8" ht="24" customHeight="1">
      <x:c r="A8" s="2" t="str">
        <x:v>K002</x:v>
      </x:c>
      <x:c r="B8" s="2" t="str">
        <x:v>윤보선</x:v>
      </x:c>
      <x:c r="C8" s="2" t="str">
        <x:v>정치인</x:v>
      </x:c>
      <x:c r="D8" s="2" t="str">
        <x:v>대통령·정치</x:v>
      </x:c>
      <x:c r="E8" s="14" t="n">
        <x:f>IF(COUNT(N8:W8)&gt;=8,ROUND(50*SUMPRODUCT(N8:W8,$N$5:$W$5)/COUNT(N8:W8),0),IF(ISNUMBER(AJ8),AJ8,""))</x:f>
        <x:v>10</x:v>
      </x:c>
      <x:c r="F8" s="14" t="n">
        <x:f>IF(COUNT(X8:AG8)&gt;=8,ROUND(50*SUMPRODUCT(X8:AG8,$X$5:$AG$5)/COUNT(X8:AG8),0),IF(ISNUMBER(AK8),AK8,""))</x:f>
        <x:v>-20</x:v>
      </x:c>
      <x:c r="G8" s="15" t="n">
        <x:f>COUNT(N8:W8)</x:f>
        <x:v>0</x:v>
      </x:c>
      <x:c r="H8" s="15" t="n">
        <x:f>COUNT(X8:AG8)</x:f>
        <x:v>0</x:v>
      </x:c>
      <x:c r="I8" s="2" t="str">
        <x:f>IF(AND(G8&gt;=8,H8&gt;=8),IF(AND(J8&lt;&gt;"",K8&lt;&gt;"",ISNUMBER(L8)),"검토 가능","평가자·근거·평가일 입력"),IF(ISNUMBER(AJ8),"추정초안·설문미제출","자료부족·설문미제출"))</x:f>
        <x:v>추정초안·설문미제출</x:v>
      </x:c>
      <x:c r="J8" s="8"/>
      <x:c r="K8" s="8"/>
      <x:c r="L8" s="16"/>
      <x:c r="M8" s="8" t="str">
        <x:v>추정 초안</x:v>
      </x:c>
      <x:c r="N8" s="8"/>
      <x:c r="O8" s="8"/>
      <x:c r="P8" s="8"/>
      <x:c r="Q8" s="8"/>
      <x:c r="R8" s="8"/>
      <x:c r="S8" s="8"/>
      <x:c r="T8" s="8"/>
      <x:c r="U8" s="8"/>
      <x:c r="V8" s="8"/>
      <x:c r="W8" s="8"/>
      <x:c r="X8" s="8"/>
      <x:c r="Y8" s="8"/>
      <x:c r="Z8" s="8"/>
      <x:c r="AA8" s="8"/>
      <x:c r="AB8" s="8"/>
      <x:c r="AC8" s="8"/>
      <x:c r="AD8" s="8"/>
      <x:c r="AE8" s="8"/>
      <x:c r="AF8" s="8"/>
      <x:c r="AG8" s="8"/>
      <x:c r="AH8" s="2" t="str">
        <x:v>https://ko.wikipedia.org/w/index.php?search=%EC%9C%A4%EB%B3%B4%EC%84%A0%20%EB%8C%80%ED%86%B5%EB%A0%B9%C2%B7%EC%A0%95%EC%B9%98</x:v>
      </x:c>
      <x:c r="AI8" s="2"/>
      <x:c r="AJ8" s="2" t="n">
        <x:v>10</x:v>
      </x:c>
      <x:c r="AK8" s="2" t="n">
        <x:v>-20</x:v>
      </x:c>
      <x:c r="AL8" s="2" t="str">
        <x:v>AI 추정 초안</x:v>
      </x:c>
      <x:c r="AM8" s="2" t="str">
        <x:v>의회민주주의·반권위주의 정치활동과 혼합경제</x:v>
      </x:c>
    </x:row>
    <x:row r="9" ht="24" customHeight="1">
      <x:c r="A9" s="2" t="str">
        <x:v>K003</x:v>
      </x:c>
      <x:c r="B9" s="2" t="str">
        <x:v>박정희</x:v>
      </x:c>
      <x:c r="C9" s="2" t="str">
        <x:v>정치인</x:v>
      </x:c>
      <x:c r="D9" s="2" t="str">
        <x:v>대통령·국가개발</x:v>
      </x:c>
      <x:c r="E9" s="14" t="n">
        <x:f>IF(COUNT(N9:W9)&gt;=8,ROUND(50*SUMPRODUCT(N9:W9,$N$5:$W$5)/COUNT(N9:W9),0),IF(ISNUMBER(AJ9),AJ9,""))</x:f>
        <x:v>-60</x:v>
      </x:c>
      <x:c r="F9" s="14" t="n">
        <x:f>IF(COUNT(X9:AG9)&gt;=8,ROUND(50*SUMPRODUCT(X9:AG9,$X$5:$AG$5)/COUNT(X9:AG9),0),IF(ISNUMBER(AK9),AK9,""))</x:f>
        <x:v>90</x:v>
      </x:c>
      <x:c r="G9" s="15" t="n">
        <x:f>COUNT(N9:W9)</x:f>
        <x:v>0</x:v>
      </x:c>
      <x:c r="H9" s="15" t="n">
        <x:f>COUNT(X9:AG9)</x:f>
        <x:v>0</x:v>
      </x:c>
      <x:c r="I9" s="2" t="str">
        <x:f>IF(AND(G9&gt;=8,H9&gt;=8),IF(AND(J9&lt;&gt;"",K9&lt;&gt;"",ISNUMBER(L9)),"검토 가능","평가자·근거·평가일 입력"),IF(ISNUMBER(AJ9),"추정초안·설문미제출","자료부족·설문미제출"))</x:f>
        <x:v>추정초안·설문미제출</x:v>
      </x:c>
      <x:c r="J9" s="8"/>
      <x:c r="K9" s="8"/>
      <x:c r="L9" s="16"/>
      <x:c r="M9" s="8" t="str">
        <x:v>추정 초안</x:v>
      </x:c>
      <x:c r="N9" s="8"/>
      <x:c r="O9" s="8"/>
      <x:c r="P9" s="8"/>
      <x:c r="Q9" s="8"/>
      <x:c r="R9" s="8"/>
      <x:c r="S9" s="8"/>
      <x:c r="T9" s="8"/>
      <x:c r="U9" s="8"/>
      <x:c r="V9" s="8"/>
      <x:c r="W9" s="8"/>
      <x:c r="X9" s="8"/>
      <x:c r="Y9" s="8"/>
      <x:c r="Z9" s="8"/>
      <x:c r="AA9" s="8"/>
      <x:c r="AB9" s="8"/>
      <x:c r="AC9" s="8"/>
      <x:c r="AD9" s="8"/>
      <x:c r="AE9" s="8"/>
      <x:c r="AF9" s="8"/>
      <x:c r="AG9" s="8"/>
      <x:c r="AH9" s="2" t="str">
        <x:v>https://ko.wikipedia.org/w/index.php?search=%EB%B0%95%EC%A0%95%ED%9D%AC%20%EB%8C%80%ED%86%B5%EB%A0%B9%C2%B7%EA%B5%AD%EA%B0%80%EA%B0%9C%EB%B0%9C</x:v>
      </x:c>
      <x:c r="AI9" s="2"/>
      <x:c r="AJ9" s="2" t="n">
        <x:v>-60</x:v>
      </x:c>
      <x:c r="AK9" s="2" t="n">
        <x:v>90</x:v>
      </x:c>
      <x:c r="AL9" s="2" t="str">
        <x:v>AI 추정 초안</x:v>
      </x:c>
      <x:c r="AM9" s="2" t="str">
        <x:v>국가 주도 경제개발계획과 권력집중</x:v>
      </x:c>
    </x:row>
    <x:row r="10" ht="24" customHeight="1">
      <x:c r="A10" s="2" t="str">
        <x:v>K004</x:v>
      </x:c>
      <x:c r="B10" s="2" t="str">
        <x:v>최규하</x:v>
      </x:c>
      <x:c r="C10" s="2" t="str">
        <x:v>정치인</x:v>
      </x:c>
      <x:c r="D10" s="2" t="str">
        <x:v>대통령·외교</x:v>
      </x:c>
      <x:c r="E10" s="14" t="n">
        <x:f>IF(COUNT(N10:W10)&gt;=8,ROUND(50*SUMPRODUCT(N10:W10,$N$5:$W$5)/COUNT(N10:W10),0),IF(ISNUMBER(AJ10),AJ10,""))</x:f>
        <x:v>-20</x:v>
      </x:c>
      <x:c r="F10" s="14" t="n">
        <x:f>IF(COUNT(X10:AG10)&gt;=8,ROUND(50*SUMPRODUCT(X10:AG10,$X$5:$AG$5)/COUNT(X10:AG10),0),IF(ISNUMBER(AK10),AK10,""))</x:f>
        <x:v>40</x:v>
      </x:c>
      <x:c r="G10" s="15" t="n">
        <x:f>COUNT(N10:W10)</x:f>
        <x:v>0</x:v>
      </x:c>
      <x:c r="H10" s="15" t="n">
        <x:f>COUNT(X10:AG10)</x:f>
        <x:v>0</x:v>
      </x:c>
      <x:c r="I10" s="2" t="str">
        <x:f>IF(AND(G10&gt;=8,H10&gt;=8),IF(AND(J10&lt;&gt;"",K10&lt;&gt;"",ISNUMBER(L10)),"검토 가능","평가자·근거·평가일 입력"),IF(ISNUMBER(AJ10),"추정초안·설문미제출","자료부족·설문미제출"))</x:f>
        <x:v>추정초안·설문미제출</x:v>
      </x:c>
      <x:c r="J10" s="8"/>
      <x:c r="K10" s="8"/>
      <x:c r="L10" s="16"/>
      <x:c r="M10" s="8" t="str">
        <x:v>추정 초안</x:v>
      </x:c>
      <x:c r="N10" s="8"/>
      <x:c r="O10" s="8"/>
      <x:c r="P10" s="8"/>
      <x:c r="Q10" s="8"/>
      <x:c r="R10" s="8"/>
      <x:c r="S10" s="8"/>
      <x:c r="T10" s="8"/>
      <x:c r="U10" s="8"/>
      <x:c r="V10" s="8"/>
      <x:c r="W10" s="8"/>
      <x:c r="X10" s="8"/>
      <x:c r="Y10" s="8"/>
      <x:c r="Z10" s="8"/>
      <x:c r="AA10" s="8"/>
      <x:c r="AB10" s="8"/>
      <x:c r="AC10" s="8"/>
      <x:c r="AD10" s="8"/>
      <x:c r="AE10" s="8"/>
      <x:c r="AF10" s="8"/>
      <x:c r="AG10" s="8"/>
      <x:c r="AH10" s="2" t="str">
        <x:v>https://ko.wikipedia.org/w/index.php?search=%EC%B5%9C%EA%B7%9C%ED%95%98%20%EB%8C%80%ED%86%B5%EB%A0%B9%C2%B7%EC%99%B8%EA%B5%90</x:v>
      </x:c>
      <x:c r="AI10" s="2"/>
      <x:c r="AJ10" s="2" t="n">
        <x:v>-20</x:v>
      </x:c>
      <x:c r="AK10" s="2" t="n">
        <x:v>40</x:v>
      </x:c>
      <x:c r="AL10" s="2" t="str">
        <x:v>AI 추정 초안</x:v>
      </x:c>
      <x:c r="AM10" s="2" t="str">
        <x:v>국가개발 행정과 관료적 질서; 짧은 재임으로 불확실성 큼</x:v>
      </x:c>
    </x:row>
    <x:row r="11" ht="24" customHeight="1">
      <x:c r="A11" s="2" t="str">
        <x:v>K005</x:v>
      </x:c>
      <x:c r="B11" s="2" t="str">
        <x:v>전두환</x:v>
      </x:c>
      <x:c r="C11" s="2" t="str">
        <x:v>정치인</x:v>
      </x:c>
      <x:c r="D11" s="2" t="str">
        <x:v>대통령·군 경력</x:v>
      </x:c>
      <x:c r="E11" s="14" t="n">
        <x:f>IF(COUNT(N11:W11)&gt;=8,ROUND(50*SUMPRODUCT(N11:W11,$N$5:$W$5)/COUNT(N11:W11),0),IF(ISNUMBER(AJ11),AJ11,""))</x:f>
        <x:v>-20</x:v>
      </x:c>
      <x:c r="F11" s="14" t="n">
        <x:f>IF(COUNT(X11:AG11)&gt;=8,ROUND(50*SUMPRODUCT(X11:AG11,$X$5:$AG$5)/COUNT(X11:AG11),0),IF(ISNUMBER(AK11),AK11,""))</x:f>
        <x:v>90</x:v>
      </x:c>
      <x:c r="G11" s="15" t="n">
        <x:f>COUNT(N11:W11)</x:f>
        <x:v>0</x:v>
      </x:c>
      <x:c r="H11" s="15" t="n">
        <x:f>COUNT(X11:AG11)</x:f>
        <x:v>0</x:v>
      </x:c>
      <x:c r="I11" s="2" t="str">
        <x:f>IF(AND(G11&gt;=8,H11&gt;=8),IF(AND(J11&lt;&gt;"",K11&lt;&gt;"",ISNUMBER(L11)),"검토 가능","평가자·근거·평가일 입력"),IF(ISNUMBER(AJ11),"추정초안·설문미제출","자료부족·설문미제출"))</x:f>
        <x:v>추정초안·설문미제출</x:v>
      </x:c>
      <x:c r="J11" s="8"/>
      <x:c r="K11" s="8"/>
      <x:c r="L11" s="16"/>
      <x:c r="M11" s="8" t="str">
        <x:v>추정 초안</x:v>
      </x:c>
      <x:c r="N11" s="8"/>
      <x:c r="O11" s="8"/>
      <x:c r="P11" s="8"/>
      <x:c r="Q11" s="8"/>
      <x:c r="R11" s="8"/>
      <x:c r="S11" s="8"/>
      <x:c r="T11" s="8"/>
      <x:c r="U11" s="8"/>
      <x:c r="V11" s="8"/>
      <x:c r="W11" s="8"/>
      <x:c r="X11" s="8"/>
      <x:c r="Y11" s="8"/>
      <x:c r="Z11" s="8"/>
      <x:c r="AA11" s="8"/>
      <x:c r="AB11" s="8"/>
      <x:c r="AC11" s="8"/>
      <x:c r="AD11" s="8"/>
      <x:c r="AE11" s="8"/>
      <x:c r="AF11" s="8"/>
      <x:c r="AG11" s="8"/>
      <x:c r="AH11" s="2" t="str">
        <x:v>https://ko.wikipedia.org/w/index.php?search=%EC%A0%84%EB%91%90%ED%99%98%20%EB%8C%80%ED%86%B5%EB%A0%B9%C2%B7%EA%B5%B0%20%EA%B2%BD%EB%A0%A5</x:v>
      </x:c>
      <x:c r="AI11" s="2"/>
      <x:c r="AJ11" s="2" t="n">
        <x:v>-20</x:v>
      </x:c>
      <x:c r="AK11" s="2" t="n">
        <x:v>90</x:v>
      </x:c>
      <x:c r="AL11" s="2" t="str">
        <x:v>AI 추정 초안</x:v>
      </x:c>
      <x:c r="AM11" s="2" t="str">
        <x:v>국가 조정형 성장정책과 군사정권의 권력집중</x:v>
      </x:c>
    </x:row>
    <x:row r="12" ht="24" customHeight="1">
      <x:c r="A12" s="2" t="str">
        <x:v>K006</x:v>
      </x:c>
      <x:c r="B12" s="2" t="str">
        <x:v>노태우</x:v>
      </x:c>
      <x:c r="C12" s="2" t="str">
        <x:v>정치인</x:v>
      </x:c>
      <x:c r="D12" s="2" t="str">
        <x:v>대통령·정치</x:v>
      </x:c>
      <x:c r="E12" s="14" t="n">
        <x:f>IF(COUNT(N12:W12)&gt;=8,ROUND(50*SUMPRODUCT(N12:W12,$N$5:$W$5)/COUNT(N12:W12),0),IF(ISNUMBER(AJ12),AJ12,""))</x:f>
        <x:v>-10</x:v>
      </x:c>
      <x:c r="F12" s="14" t="n">
        <x:f>IF(COUNT(X12:AG12)&gt;=8,ROUND(50*SUMPRODUCT(X12:AG12,$X$5:$AG$5)/COUNT(X12:AG12),0),IF(ISNUMBER(AK12),AK12,""))</x:f>
        <x:v>50</x:v>
      </x:c>
      <x:c r="G12" s="15" t="n">
        <x:f>COUNT(N12:W12)</x:f>
        <x:v>0</x:v>
      </x:c>
      <x:c r="H12" s="15" t="n">
        <x:f>COUNT(X12:AG12)</x:f>
        <x:v>0</x:v>
      </x:c>
      <x:c r="I12" s="2" t="str">
        <x:f>IF(AND(G12&gt;=8,H12&gt;=8),IF(AND(J12&lt;&gt;"",K12&lt;&gt;"",ISNUMBER(L12)),"검토 가능","평가자·근거·평가일 입력"),IF(ISNUMBER(AJ12),"추정초안·설문미제출","자료부족·설문미제출"))</x:f>
        <x:v>추정초안·설문미제출</x:v>
      </x:c>
      <x:c r="J12" s="8"/>
      <x:c r="K12" s="8"/>
      <x:c r="L12" s="16"/>
      <x:c r="M12" s="8" t="str">
        <x:v>추정 초안</x:v>
      </x:c>
      <x:c r="N12" s="8"/>
      <x:c r="O12" s="8"/>
      <x:c r="P12" s="8"/>
      <x:c r="Q12" s="8"/>
      <x:c r="R12" s="8"/>
      <x:c r="S12" s="8"/>
      <x:c r="T12" s="8"/>
      <x:c r="U12" s="8"/>
      <x:c r="V12" s="8"/>
      <x:c r="W12" s="8"/>
      <x:c r="X12" s="8"/>
      <x:c r="Y12" s="8"/>
      <x:c r="Z12" s="8"/>
      <x:c r="AA12" s="8"/>
      <x:c r="AB12" s="8"/>
      <x:c r="AC12" s="8"/>
      <x:c r="AD12" s="8"/>
      <x:c r="AE12" s="8"/>
      <x:c r="AF12" s="8"/>
      <x:c r="AG12" s="8"/>
      <x:c r="AH12" s="2" t="str">
        <x:v>https://ko.wikipedia.org/w/index.php?search=%EB%85%B8%ED%83%9C%EC%9A%B0%20%EB%8C%80%ED%86%B5%EB%A0%B9%C2%B7%EC%A0%95%EC%B9%98</x:v>
      </x:c>
      <x:c r="AI12" s="2"/>
      <x:c r="AJ12" s="2" t="n">
        <x:v>-10</x:v>
      </x:c>
      <x:c r="AK12" s="2" t="n">
        <x:v>50</x:v>
      </x:c>
      <x:c r="AL12" s="2" t="str">
        <x:v>AI 추정 초안</x:v>
      </x:c>
      <x:c r="AM12" s="2" t="str">
        <x:v>국가개발·사회정책 확대와 질서 중심 행정</x:v>
      </x:c>
    </x:row>
    <x:row r="13" ht="24" customHeight="1">
      <x:c r="A13" s="2" t="str">
        <x:v>K007</x:v>
      </x:c>
      <x:c r="B13" s="2" t="str">
        <x:v>김영삼</x:v>
      </x:c>
      <x:c r="C13" s="2" t="str">
        <x:v>정치인</x:v>
      </x:c>
      <x:c r="D13" s="2" t="str">
        <x:v>대통령·민주화</x:v>
      </x:c>
      <x:c r="E13" s="14" t="n">
        <x:f>IF(COUNT(N13:W13)&gt;=8,ROUND(50*SUMPRODUCT(N13:W13,$N$5:$W$5)/COUNT(N13:W13),0),IF(ISNUMBER(AJ13),AJ13,""))</x:f>
        <x:v>40</x:v>
      </x:c>
      <x:c r="F13" s="14" t="n">
        <x:f>IF(COUNT(X13:AG13)&gt;=8,ROUND(50*SUMPRODUCT(X13:AG13,$X$5:$AG$5)/COUNT(X13:AG13),0),IF(ISNUMBER(AK13),AK13,""))</x:f>
        <x:v>10</x:v>
      </x:c>
      <x:c r="G13" s="15" t="n">
        <x:f>COUNT(N13:W13)</x:f>
        <x:v>0</x:v>
      </x:c>
      <x:c r="H13" s="15" t="n">
        <x:f>COUNT(X13:AG13)</x:f>
        <x:v>0</x:v>
      </x:c>
      <x:c r="I13" s="2" t="str">
        <x:f>IF(AND(G13&gt;=8,H13&gt;=8),IF(AND(J13&lt;&gt;"",K13&lt;&gt;"",ISNUMBER(L13)),"검토 가능","평가자·근거·평가일 입력"),IF(ISNUMBER(AJ13),"추정초안·설문미제출","자료부족·설문미제출"))</x:f>
        <x:v>추정초안·설문미제출</x:v>
      </x:c>
      <x:c r="J13" s="8"/>
      <x:c r="K13" s="8"/>
      <x:c r="L13" s="16"/>
      <x:c r="M13" s="8" t="str">
        <x:v>추정 초안</x:v>
      </x:c>
      <x:c r="N13" s="8"/>
      <x:c r="O13" s="8"/>
      <x:c r="P13" s="8"/>
      <x:c r="Q13" s="8"/>
      <x:c r="R13" s="8"/>
      <x:c r="S13" s="8"/>
      <x:c r="T13" s="8"/>
      <x:c r="U13" s="8"/>
      <x:c r="V13" s="8"/>
      <x:c r="W13" s="8"/>
      <x:c r="X13" s="8"/>
      <x:c r="Y13" s="8"/>
      <x:c r="Z13" s="8"/>
      <x:c r="AA13" s="8"/>
      <x:c r="AB13" s="8"/>
      <x:c r="AC13" s="8"/>
      <x:c r="AD13" s="8"/>
      <x:c r="AE13" s="8"/>
      <x:c r="AF13" s="8"/>
      <x:c r="AG13" s="8"/>
      <x:c r="AH13" s="2" t="str">
        <x:v>https://ko.wikipedia.org/w/index.php?search=%EA%B9%80%EC%98%81%EC%82%BC%20%EB%8C%80%ED%86%B5%EB%A0%B9%C2%B7%EB%AF%BC%EC%A3%BC%ED%99%94</x:v>
      </x:c>
      <x:c r="AI13" s="2"/>
      <x:c r="AJ13" s="2" t="n">
        <x:v>40</x:v>
      </x:c>
      <x:c r="AK13" s="2" t="n">
        <x:v>10</x:v>
      </x:c>
      <x:c r="AL13" s="2" t="str">
        <x:v>AI 추정 초안</x:v>
      </x:c>
      <x:c r="AM13" s="2" t="str">
        <x:v>금융실명제·시장개방과 민주화·문민화</x:v>
      </x:c>
    </x:row>
    <x:row r="14" ht="24" customHeight="1">
      <x:c r="A14" s="2" t="str">
        <x:v>K008</x:v>
      </x:c>
      <x:c r="B14" s="2" t="str">
        <x:v>김대중</x:v>
      </x:c>
      <x:c r="C14" s="2" t="str">
        <x:v>정치인</x:v>
      </x:c>
      <x:c r="D14" s="2" t="str">
        <x:v>대통령·민주화</x:v>
      </x:c>
      <x:c r="E14" s="14" t="n">
        <x:f>IF(COUNT(N14:W14)&gt;=8,ROUND(50*SUMPRODUCT(N14:W14,$N$5:$W$5)/COUNT(N14:W14),0),IF(ISNUMBER(AJ14),AJ14,""))</x:f>
        <x:v>0</x:v>
      </x:c>
      <x:c r="F14" s="14" t="n">
        <x:f>IF(COUNT(X14:AG14)&gt;=8,ROUND(50*SUMPRODUCT(X14:AG14,$X$5:$AG$5)/COUNT(X14:AG14),0),IF(ISNUMBER(AK14),AK14,""))</x:f>
        <x:v>-40</x:v>
      </x:c>
      <x:c r="G14" s="15" t="n">
        <x:f>COUNT(N14:W14)</x:f>
        <x:v>0</x:v>
      </x:c>
      <x:c r="H14" s="15" t="n">
        <x:f>COUNT(X14:AG14)</x:f>
        <x:v>0</x:v>
      </x:c>
      <x:c r="I14" s="2" t="str">
        <x:f>IF(AND(G14&gt;=8,H14&gt;=8),IF(AND(J14&lt;&gt;"",K14&lt;&gt;"",ISNUMBER(L14)),"검토 가능","평가자·근거·평가일 입력"),IF(ISNUMBER(AJ14),"추정초안·설문미제출","자료부족·설문미제출"))</x:f>
        <x:v>추정초안·설문미제출</x:v>
      </x:c>
      <x:c r="J14" s="8"/>
      <x:c r="K14" s="8"/>
      <x:c r="L14" s="16"/>
      <x:c r="M14" s="8" t="str">
        <x:v>추정 초안</x:v>
      </x:c>
      <x:c r="N14" s="8"/>
      <x:c r="O14" s="8"/>
      <x:c r="P14" s="8"/>
      <x:c r="Q14" s="8"/>
      <x:c r="R14" s="8"/>
      <x:c r="S14" s="8"/>
      <x:c r="T14" s="8"/>
      <x:c r="U14" s="8"/>
      <x:c r="V14" s="8"/>
      <x:c r="W14" s="8"/>
      <x:c r="X14" s="8"/>
      <x:c r="Y14" s="8"/>
      <x:c r="Z14" s="8"/>
      <x:c r="AA14" s="8"/>
      <x:c r="AB14" s="8"/>
      <x:c r="AC14" s="8"/>
      <x:c r="AD14" s="8"/>
      <x:c r="AE14" s="8"/>
      <x:c r="AF14" s="8"/>
      <x:c r="AG14" s="8"/>
      <x:c r="AH14" s="2" t="str">
        <x:v>https://ko.wikipedia.org/w/index.php?search=%EA%B9%80%EB%8C%80%EC%A4%91%20%EB%8C%80%ED%86%B5%EB%A0%B9%C2%B7%EB%AF%BC%EC%A3%BC%ED%99%94</x:v>
      </x:c>
      <x:c r="AI14" s="2"/>
      <x:c r="AJ14" s="2" t="n">
        <x:v>0</x:v>
      </x:c>
      <x:c r="AK14" s="2" t="n">
        <x:v>-40</x:v>
      </x:c>
      <x:c r="AL14" s="2" t="str">
        <x:v>AI 추정 초안</x:v>
      </x:c>
      <x:c r="AM14" s="2" t="str">
        <x:v>시장구조 개혁·생산적 복지와 민주적 권리</x:v>
      </x:c>
    </x:row>
    <x:row r="15" ht="24" customHeight="1">
      <x:c r="A15" s="2" t="str">
        <x:v>K009</x:v>
      </x:c>
      <x:c r="B15" s="2" t="str">
        <x:v>노무현</x:v>
      </x:c>
      <x:c r="C15" s="2" t="str">
        <x:v>정치인</x:v>
      </x:c>
      <x:c r="D15" s="2" t="str">
        <x:v>대통령·정치</x:v>
      </x:c>
      <x:c r="E15" s="14" t="n">
        <x:f>IF(COUNT(N15:W15)&gt;=8,ROUND(50*SUMPRODUCT(N15:W15,$N$5:$W$5)/COUNT(N15:W15),0),IF(ISNUMBER(AJ15),AJ15,""))</x:f>
        <x:v>-20</x:v>
      </x:c>
      <x:c r="F15" s="14" t="n">
        <x:f>IF(COUNT(X15:AG15)&gt;=8,ROUND(50*SUMPRODUCT(X15:AG15,$X$5:$AG$5)/COUNT(X15:AG15),0),IF(ISNUMBER(AK15),AK15,""))</x:f>
        <x:v>-50</x:v>
      </x:c>
      <x:c r="G15" s="15" t="n">
        <x:f>COUNT(N15:W15)</x:f>
        <x:v>0</x:v>
      </x:c>
      <x:c r="H15" s="15" t="n">
        <x:f>COUNT(X15:AG15)</x:f>
        <x:v>0</x:v>
      </x:c>
      <x:c r="I15" s="2" t="str">
        <x:f>IF(AND(G15&gt;=8,H15&gt;=8),IF(AND(J15&lt;&gt;"",K15&lt;&gt;"",ISNUMBER(L15)),"검토 가능","평가자·근거·평가일 입력"),IF(ISNUMBER(AJ15),"추정초안·설문미제출","자료부족·설문미제출"))</x:f>
        <x:v>추정초안·설문미제출</x:v>
      </x:c>
      <x:c r="J15" s="8"/>
      <x:c r="K15" s="8"/>
      <x:c r="L15" s="16"/>
      <x:c r="M15" s="8" t="str">
        <x:v>추정 초안</x:v>
      </x:c>
      <x:c r="N15" s="8"/>
      <x:c r="O15" s="8"/>
      <x:c r="P15" s="8"/>
      <x:c r="Q15" s="8"/>
      <x:c r="R15" s="8"/>
      <x:c r="S15" s="8"/>
      <x:c r="T15" s="8"/>
      <x:c r="U15" s="8"/>
      <x:c r="V15" s="8"/>
      <x:c r="W15" s="8"/>
      <x:c r="X15" s="8"/>
      <x:c r="Y15" s="8"/>
      <x:c r="Z15" s="8"/>
      <x:c r="AA15" s="8"/>
      <x:c r="AB15" s="8"/>
      <x:c r="AC15" s="8"/>
      <x:c r="AD15" s="8"/>
      <x:c r="AE15" s="8"/>
      <x:c r="AF15" s="8"/>
      <x:c r="AG15" s="8"/>
      <x:c r="AH15" s="2" t="str">
        <x:v>https://ko.wikipedia.org/w/index.php?search=%EB%85%B8%EB%AC%B4%ED%98%84%20%EB%8C%80%ED%86%B5%EB%A0%B9%C2%B7%EC%A0%95%EC%B9%98</x:v>
      </x:c>
      <x:c r="AI15" s="2"/>
      <x:c r="AJ15" s="2" t="n">
        <x:v>-20</x:v>
      </x:c>
      <x:c r="AK15" s="2" t="n">
        <x:v>-50</x:v>
      </x:c>
      <x:c r="AL15" s="2" t="str">
        <x:v>AI 추정 초안</x:v>
      </x:c>
      <x:c r="AM15" s="2" t="str">
        <x:v>균형발전·사회투자와 참여·분권</x:v>
      </x:c>
    </x:row>
    <x:row r="16" ht="24" customHeight="1">
      <x:c r="A16" s="2" t="str">
        <x:v>K010</x:v>
      </x:c>
      <x:c r="B16" s="2" t="str">
        <x:v>이명박</x:v>
      </x:c>
      <x:c r="C16" s="2" t="str">
        <x:v>정치인</x:v>
      </x:c>
      <x:c r="D16" s="2" t="str">
        <x:v>대통령·경제정책</x:v>
      </x:c>
      <x:c r="E16" s="14" t="n">
        <x:f>IF(COUNT(N16:W16)&gt;=8,ROUND(50*SUMPRODUCT(N16:W16,$N$5:$W$5)/COUNT(N16:W16),0),IF(ISNUMBER(AJ16),AJ16,""))</x:f>
        <x:v>50</x:v>
      </x:c>
      <x:c r="F16" s="14" t="n">
        <x:f>IF(COUNT(X16:AG16)&gt;=8,ROUND(50*SUMPRODUCT(X16:AG16,$X$5:$AG$5)/COUNT(X16:AG16),0),IF(ISNUMBER(AK16),AK16,""))</x:f>
        <x:v>40</x:v>
      </x:c>
      <x:c r="G16" s="15" t="n">
        <x:f>COUNT(N16:W16)</x:f>
        <x:v>0</x:v>
      </x:c>
      <x:c r="H16" s="15" t="n">
        <x:f>COUNT(X16:AG16)</x:f>
        <x:v>0</x:v>
      </x:c>
      <x:c r="I16" s="2" t="str">
        <x:f>IF(AND(G16&gt;=8,H16&gt;=8),IF(AND(J16&lt;&gt;"",K16&lt;&gt;"",ISNUMBER(L16)),"검토 가능","평가자·근거·평가일 입력"),IF(ISNUMBER(AJ16),"추정초안·설문미제출","자료부족·설문미제출"))</x:f>
        <x:v>추정초안·설문미제출</x:v>
      </x:c>
      <x:c r="J16" s="8"/>
      <x:c r="K16" s="8"/>
      <x:c r="L16" s="16"/>
      <x:c r="M16" s="8" t="str">
        <x:v>추정 초안</x:v>
      </x:c>
      <x:c r="N16" s="8"/>
      <x:c r="O16" s="8"/>
      <x:c r="P16" s="8"/>
      <x:c r="Q16" s="8"/>
      <x:c r="R16" s="8"/>
      <x:c r="S16" s="8"/>
      <x:c r="T16" s="8"/>
      <x:c r="U16" s="8"/>
      <x:c r="V16" s="8"/>
      <x:c r="W16" s="8"/>
      <x:c r="X16" s="8"/>
      <x:c r="Y16" s="8"/>
      <x:c r="Z16" s="8"/>
      <x:c r="AA16" s="8"/>
      <x:c r="AB16" s="8"/>
      <x:c r="AC16" s="8"/>
      <x:c r="AD16" s="8"/>
      <x:c r="AE16" s="8"/>
      <x:c r="AF16" s="8"/>
      <x:c r="AG16" s="8"/>
      <x:c r="AH16" s="2" t="str">
        <x:v>https://ko.wikipedia.org/w/index.php?search=%EC%9D%B4%EB%AA%85%EB%B0%95%20%EB%8C%80%ED%86%B5%EB%A0%B9%C2%B7%EA%B2%BD%EC%A0%9C%EC%A0%95%EC%B1%85</x:v>
      </x:c>
      <x:c r="AI16" s="2"/>
      <x:c r="AJ16" s="2" t="n">
        <x:v>50</x:v>
      </x:c>
      <x:c r="AK16" s="2" t="n">
        <x:v>40</x:v>
      </x:c>
      <x:c r="AL16" s="2" t="str">
        <x:v>AI 추정 초안</x:v>
      </x:c>
      <x:c r="AM16" s="2" t="str">
        <x:v>시장·기업 중심 성장과 국정집행력 중시</x:v>
      </x:c>
    </x:row>
    <x:row r="17" ht="24" customHeight="1">
      <x:c r="A17" s="2" t="str">
        <x:v>K011</x:v>
      </x:c>
      <x:c r="B17" s="2" t="str">
        <x:v>박근혜</x:v>
      </x:c>
      <x:c r="C17" s="2" t="str">
        <x:v>정치인</x:v>
      </x:c>
      <x:c r="D17" s="2" t="str">
        <x:v>대통령·정치</x:v>
      </x:c>
      <x:c r="E17" s="14" t="n">
        <x:f>IF(COUNT(N17:W17)&gt;=8,ROUND(50*SUMPRODUCT(N17:W17,$N$5:$W$5)/COUNT(N17:W17),0),IF(ISNUMBER(AJ17),AJ17,""))</x:f>
        <x:v>20</x:v>
      </x:c>
      <x:c r="F17" s="14" t="n">
        <x:f>IF(COUNT(X17:AG17)&gt;=8,ROUND(50*SUMPRODUCT(X17:AG17,$X$5:$AG$5)/COUNT(X17:AG17),0),IF(ISNUMBER(AK17),AK17,""))</x:f>
        <x:v>40</x:v>
      </x:c>
      <x:c r="G17" s="15" t="n">
        <x:f>COUNT(N17:W17)</x:f>
        <x:v>0</x:v>
      </x:c>
      <x:c r="H17" s="15" t="n">
        <x:f>COUNT(X17:AG17)</x:f>
        <x:v>0</x:v>
      </x:c>
      <x:c r="I17" s="2" t="str">
        <x:f>IF(AND(G17&gt;=8,H17&gt;=8),IF(AND(J17&lt;&gt;"",K17&lt;&gt;"",ISNUMBER(L17)),"검토 가능","평가자·근거·평가일 입력"),IF(ISNUMBER(AJ17),"추정초안·설문미제출","자료부족·설문미제출"))</x:f>
        <x:v>추정초안·설문미제출</x:v>
      </x:c>
      <x:c r="J17" s="8"/>
      <x:c r="K17" s="8"/>
      <x:c r="L17" s="16"/>
      <x:c r="M17" s="8" t="str">
        <x:v>추정 초안</x:v>
      </x:c>
      <x:c r="N17" s="8"/>
      <x:c r="O17" s="8"/>
      <x:c r="P17" s="8"/>
      <x:c r="Q17" s="8"/>
      <x:c r="R17" s="8"/>
      <x:c r="S17" s="8"/>
      <x:c r="T17" s="8"/>
      <x:c r="U17" s="8"/>
      <x:c r="V17" s="8"/>
      <x:c r="W17" s="8"/>
      <x:c r="X17" s="8"/>
      <x:c r="Y17" s="8"/>
      <x:c r="Z17" s="8"/>
      <x:c r="AA17" s="8"/>
      <x:c r="AB17" s="8"/>
      <x:c r="AC17" s="8"/>
      <x:c r="AD17" s="8"/>
      <x:c r="AE17" s="8"/>
      <x:c r="AF17" s="8"/>
      <x:c r="AG17" s="8"/>
      <x:c r="AH17" s="2" t="str">
        <x:v>https://ko.wikipedia.org/w/index.php?search=%EB%B0%95%EA%B7%BC%ED%98%9C%20%EB%8C%80%ED%86%B5%EB%A0%B9%C2%B7%EC%A0%95%EC%B9%98</x:v>
      </x:c>
      <x:c r="AI17" s="2"/>
      <x:c r="AJ17" s="2" t="n">
        <x:v>20</x:v>
      </x:c>
      <x:c r="AK17" s="2" t="n">
        <x:v>40</x:v>
      </x:c>
      <x:c r="AL17" s="2" t="str">
        <x:v>AI 추정 초안</x:v>
      </x:c>
      <x:c r="AM17" s="2" t="str">
        <x:v>규제완화·시장경제와 복지·국가질서의 혼합</x:v>
      </x:c>
    </x:row>
    <x:row r="18" ht="24" customHeight="1">
      <x:c r="A18" s="2" t="str">
        <x:v>K012</x:v>
      </x:c>
      <x:c r="B18" s="2" t="str">
        <x:v>문재인</x:v>
      </x:c>
      <x:c r="C18" s="2" t="str">
        <x:v>정치인</x:v>
      </x:c>
      <x:c r="D18" s="2" t="str">
        <x:v>대통령·정치</x:v>
      </x:c>
      <x:c r="E18" s="14" t="n">
        <x:f>IF(COUNT(N18:W18)&gt;=8,ROUND(50*SUMPRODUCT(N18:W18,$N$5:$W$5)/COUNT(N18:W18),0),IF(ISNUMBER(AJ18),AJ18,""))</x:f>
        <x:v>-50</x:v>
      </x:c>
      <x:c r="F18" s="14" t="n">
        <x:f>IF(COUNT(X18:AG18)&gt;=8,ROUND(50*SUMPRODUCT(X18:AG18,$X$5:$AG$5)/COUNT(X18:AG18),0),IF(ISNUMBER(AK18),AK18,""))</x:f>
        <x:v>-20</x:v>
      </x:c>
      <x:c r="G18" s="15" t="n">
        <x:f>COUNT(N18:W18)</x:f>
        <x:v>0</x:v>
      </x:c>
      <x:c r="H18" s="15" t="n">
        <x:f>COUNT(X18:AG18)</x:f>
        <x:v>0</x:v>
      </x:c>
      <x:c r="I18" s="2" t="str">
        <x:f>IF(AND(G18&gt;=8,H18&gt;=8),IF(AND(J18&lt;&gt;"",K18&lt;&gt;"",ISNUMBER(L18)),"검토 가능","평가자·근거·평가일 입력"),IF(ISNUMBER(AJ18),"추정초안·설문미제출","자료부족·설문미제출"))</x:f>
        <x:v>추정초안·설문미제출</x:v>
      </x:c>
      <x:c r="J18" s="8"/>
      <x:c r="K18" s="8"/>
      <x:c r="L18" s="16"/>
      <x:c r="M18" s="8" t="str">
        <x:v>추정 초안</x:v>
      </x:c>
      <x:c r="N18" s="8"/>
      <x:c r="O18" s="8"/>
      <x:c r="P18" s="8"/>
      <x:c r="Q18" s="8"/>
      <x:c r="R18" s="8"/>
      <x:c r="S18" s="8"/>
      <x:c r="T18" s="8"/>
      <x:c r="U18" s="8"/>
      <x:c r="V18" s="8"/>
      <x:c r="W18" s="8"/>
      <x:c r="X18" s="8"/>
      <x:c r="Y18" s="8"/>
      <x:c r="Z18" s="8"/>
      <x:c r="AA18" s="8"/>
      <x:c r="AB18" s="8"/>
      <x:c r="AC18" s="8"/>
      <x:c r="AD18" s="8"/>
      <x:c r="AE18" s="8"/>
      <x:c r="AF18" s="8"/>
      <x:c r="AG18" s="8"/>
      <x:c r="AH18" s="2" t="str">
        <x:v>https://ko.wikipedia.org/w/index.php?search=%EB%AC%B8%EC%9E%AC%EC%9D%B8%20%EB%8C%80%ED%86%B5%EB%A0%B9%C2%B7%EC%A0%95%EC%B9%98</x:v>
      </x:c>
      <x:c r="AI18" s="2"/>
      <x:c r="AJ18" s="2" t="n">
        <x:v>-50</x:v>
      </x:c>
      <x:c r="AK18" s="2" t="n">
        <x:v>-20</x:v>
      </x:c>
      <x:c r="AL18" s="2" t="str">
        <x:v>AI 추정 초안</x:v>
      </x:c>
      <x:c r="AM18" s="2" t="str">
        <x:v>소득·복지·공공부문 확대와 시민권 정책</x:v>
      </x:c>
    </x:row>
    <x:row r="19" ht="24" customHeight="1">
      <x:c r="A19" s="2" t="str">
        <x:v>K013</x:v>
      </x:c>
      <x:c r="B19" s="2" t="str">
        <x:v>윤석열</x:v>
      </x:c>
      <x:c r="C19" s="2" t="str">
        <x:v>정치인</x:v>
      </x:c>
      <x:c r="D19" s="2" t="str">
        <x:v>대통령·법조 경력</x:v>
      </x:c>
      <x:c r="E19" s="14" t="n">
        <x:f>IF(COUNT(N19:W19)&gt;=8,ROUND(50*SUMPRODUCT(N19:W19,$N$5:$W$5)/COUNT(N19:W19),0),IF(ISNUMBER(AJ19),AJ19,""))</x:f>
        <x:v>60</x:v>
      </x:c>
      <x:c r="F19" s="14" t="n">
        <x:f>IF(COUNT(X19:AG19)&gt;=8,ROUND(50*SUMPRODUCT(X19:AG19,$X$5:$AG$5)/COUNT(X19:AG19),0),IF(ISNUMBER(AK19),AK19,""))</x:f>
        <x:v>70</x:v>
      </x:c>
      <x:c r="G19" s="15" t="n">
        <x:f>COUNT(N19:W19)</x:f>
        <x:v>0</x:v>
      </x:c>
      <x:c r="H19" s="15" t="n">
        <x:f>COUNT(X19:AG19)</x:f>
        <x:v>0</x:v>
      </x:c>
      <x:c r="I19" s="2" t="str">
        <x:f>IF(AND(G19&gt;=8,H19&gt;=8),IF(AND(J19&lt;&gt;"",K19&lt;&gt;"",ISNUMBER(L19)),"검토 가능","평가자·근거·평가일 입력"),IF(ISNUMBER(AJ19),"추정초안·설문미제출","자료부족·설문미제출"))</x:f>
        <x:v>추정초안·설문미제출</x:v>
      </x:c>
      <x:c r="J19" s="8"/>
      <x:c r="K19" s="8"/>
      <x:c r="L19" s="16"/>
      <x:c r="M19" s="8" t="str">
        <x:v>추정 초안</x:v>
      </x:c>
      <x:c r="N19" s="8"/>
      <x:c r="O19" s="8"/>
      <x:c r="P19" s="8"/>
      <x:c r="Q19" s="8"/>
      <x:c r="R19" s="8"/>
      <x:c r="S19" s="8"/>
      <x:c r="T19" s="8"/>
      <x:c r="U19" s="8"/>
      <x:c r="V19" s="8"/>
      <x:c r="W19" s="8"/>
      <x:c r="X19" s="8"/>
      <x:c r="Y19" s="8"/>
      <x:c r="Z19" s="8"/>
      <x:c r="AA19" s="8"/>
      <x:c r="AB19" s="8"/>
      <x:c r="AC19" s="8"/>
      <x:c r="AD19" s="8"/>
      <x:c r="AE19" s="8"/>
      <x:c r="AF19" s="8"/>
      <x:c r="AG19" s="8"/>
      <x:c r="AH19" s="2" t="str">
        <x:v>https://ko.wikipedia.org/w/index.php?search=%EC%9C%A4%EC%84%9D%EC%97%B4%20%EB%8C%80%ED%86%B5%EB%A0%B9%C2%B7%EB%B2%95%EC%A1%B0%20%EA%B2%BD%EB%A0%A5</x:v>
      </x:c>
      <x:c r="AI19" s="2"/>
      <x:c r="AJ19" s="2" t="n">
        <x:v>60</x:v>
      </x:c>
      <x:c r="AK19" s="2" t="n">
        <x:v>70</x:v>
      </x:c>
      <x:c r="AL19" s="2" t="str">
        <x:v>AI 추정 초안</x:v>
      </x:c>
      <x:c r="AM19" s="2" t="str">
        <x:v>시장 중심 경제·재정건전성과 강한 국가질서 지향의 공적 활동</x:v>
      </x:c>
    </x:row>
    <x:row r="20" ht="24" customHeight="1">
      <x:c r="A20" s="2" t="str">
        <x:v>K014</x:v>
      </x:c>
      <x:c r="B20" s="2" t="str">
        <x:v>이재명</x:v>
      </x:c>
      <x:c r="C20" s="2" t="str">
        <x:v>정치인</x:v>
      </x:c>
      <x:c r="D20" s="2" t="str">
        <x:v>국가·지방정치</x:v>
      </x:c>
      <x:c r="E20" s="14" t="n">
        <x:f>IF(COUNT(N20:W20)&gt;=8,ROUND(50*SUMPRODUCT(N20:W20,$N$5:$W$5)/COUNT(N20:W20),0),IF(ISNUMBER(AJ20),AJ20,""))</x:f>
        <x:v>-50</x:v>
      </x:c>
      <x:c r="F20" s="14" t="n">
        <x:f>IF(COUNT(X20:AG20)&gt;=8,ROUND(50*SUMPRODUCT(X20:AG20,$X$5:$AG$5)/COUNT(X20:AG20),0),IF(ISNUMBER(AK20),AK20,""))</x:f>
        <x:v>10</x:v>
      </x:c>
      <x:c r="G20" s="15" t="n">
        <x:f>COUNT(N20:W20)</x:f>
        <x:v>0</x:v>
      </x:c>
      <x:c r="H20" s="15" t="n">
        <x:f>COUNT(X20:AG20)</x:f>
        <x:v>0</x:v>
      </x:c>
      <x:c r="I20" s="2" t="str">
        <x:f>IF(AND(G20&gt;=8,H20&gt;=8),IF(AND(J20&lt;&gt;"",K20&lt;&gt;"",ISNUMBER(L20)),"검토 가능","평가자·근거·평가일 입력"),IF(ISNUMBER(AJ20),"추정초안·설문미제출","자료부족·설문미제출"))</x:f>
        <x:v>추정초안·설문미제출</x:v>
      </x:c>
      <x:c r="J20" s="8"/>
      <x:c r="K20" s="8"/>
      <x:c r="L20" s="16"/>
      <x:c r="M20" s="8" t="str">
        <x:v>추정 초안</x:v>
      </x:c>
      <x:c r="N20" s="8"/>
      <x:c r="O20" s="8"/>
      <x:c r="P20" s="8"/>
      <x:c r="Q20" s="8"/>
      <x:c r="R20" s="8"/>
      <x:c r="S20" s="8"/>
      <x:c r="T20" s="8"/>
      <x:c r="U20" s="8"/>
      <x:c r="V20" s="8"/>
      <x:c r="W20" s="8"/>
      <x:c r="X20" s="8"/>
      <x:c r="Y20" s="8"/>
      <x:c r="Z20" s="8"/>
      <x:c r="AA20" s="8"/>
      <x:c r="AB20" s="8"/>
      <x:c r="AC20" s="8"/>
      <x:c r="AD20" s="8"/>
      <x:c r="AE20" s="8"/>
      <x:c r="AF20" s="8"/>
      <x:c r="AG20" s="8"/>
      <x:c r="AH20" s="2" t="str">
        <x:v>https://ko.wikipedia.org/w/index.php?search=%EC%9D%B4%EC%9E%AC%EB%AA%85%20%EA%B5%AD%EA%B0%80%C2%B7%EC%A7%80%EB%B0%A9%EC%A0%95%EC%B9%98</x:v>
      </x:c>
      <x:c r="AI20" s="2"/>
      <x:c r="AJ20" s="2" t="n">
        <x:v>-50</x:v>
      </x:c>
      <x:c r="AK20" s="2" t="n">
        <x:v>10</x:v>
      </x:c>
      <x:c r="AL20" s="2" t="str">
        <x:v>AI 추정 초안</x:v>
      </x:c>
      <x:c r="AM20" s="2" t="str">
        <x:v>기본소득·공공서비스 확대와 행정 집행 중시</x:v>
      </x:c>
    </x:row>
    <x:row r="21" ht="24" customHeight="1">
      <x:c r="A21" s="2" t="str">
        <x:v>K015</x:v>
      </x:c>
      <x:c r="B21" s="2" t="str">
        <x:v>한동훈</x:v>
      </x:c>
      <x:c r="C21" s="2" t="str">
        <x:v>정치인</x:v>
      </x:c>
      <x:c r="D21" s="2" t="str">
        <x:v>정치·법조 경력</x:v>
      </x:c>
      <x:c r="E21" s="14" t="n">
        <x:f>IF(COUNT(N21:W21)&gt;=8,ROUND(50*SUMPRODUCT(N21:W21,$N$5:$W$5)/COUNT(N21:W21),0),IF(ISNUMBER(AJ21),AJ21,""))</x:f>
        <x:v>40</x:v>
      </x:c>
      <x:c r="F21" s="14" t="n">
        <x:f>IF(COUNT(X21:AG21)&gt;=8,ROUND(50*SUMPRODUCT(X21:AG21,$X$5:$AG$5)/COUNT(X21:AG21),0),IF(ISNUMBER(AK21),AK21,""))</x:f>
        <x:v>40</x:v>
      </x:c>
      <x:c r="G21" s="15" t="n">
        <x:f>COUNT(N21:W21)</x:f>
        <x:v>0</x:v>
      </x:c>
      <x:c r="H21" s="15" t="n">
        <x:f>COUNT(X21:AG21)</x:f>
        <x:v>0</x:v>
      </x:c>
      <x:c r="I21" s="2" t="str">
        <x:f>IF(AND(G21&gt;=8,H21&gt;=8),IF(AND(J21&lt;&gt;"",K21&lt;&gt;"",ISNUMBER(L21)),"검토 가능","평가자·근거·평가일 입력"),IF(ISNUMBER(AJ21),"추정초안·설문미제출","자료부족·설문미제출"))</x:f>
        <x:v>추정초안·설문미제출</x:v>
      </x:c>
      <x:c r="J21" s="8"/>
      <x:c r="K21" s="8"/>
      <x:c r="L21" s="16"/>
      <x:c r="M21" s="8" t="str">
        <x:v>추정 초안</x:v>
      </x:c>
      <x:c r="N21" s="8"/>
      <x:c r="O21" s="8"/>
      <x:c r="P21" s="8"/>
      <x:c r="Q21" s="8"/>
      <x:c r="R21" s="8"/>
      <x:c r="S21" s="8"/>
      <x:c r="T21" s="8"/>
      <x:c r="U21" s="8"/>
      <x:c r="V21" s="8"/>
      <x:c r="W21" s="8"/>
      <x:c r="X21" s="8"/>
      <x:c r="Y21" s="8"/>
      <x:c r="Z21" s="8"/>
      <x:c r="AA21" s="8"/>
      <x:c r="AB21" s="8"/>
      <x:c r="AC21" s="8"/>
      <x:c r="AD21" s="8"/>
      <x:c r="AE21" s="8"/>
      <x:c r="AF21" s="8"/>
      <x:c r="AG21" s="8"/>
      <x:c r="AH21" s="2" t="str">
        <x:v>https://ko.wikipedia.org/w/index.php?search=%ED%95%9C%EB%8F%99%ED%9B%88%20%EC%A0%95%EC%B9%98%C2%B7%EB%B2%95%EC%A1%B0%20%EA%B2%BD%EB%A0%A5</x:v>
      </x:c>
      <x:c r="AI21" s="2"/>
      <x:c r="AJ21" s="2" t="n">
        <x:v>40</x:v>
      </x:c>
      <x:c r="AK21" s="2" t="n">
        <x:v>40</x:v>
      </x:c>
      <x:c r="AL21" s="2" t="str">
        <x:v>AI 추정 초안</x:v>
      </x:c>
      <x:c r="AM21" s="2" t="str">
        <x:v>시장경제·법치와 제도적 질서 강조</x:v>
      </x:c>
    </x:row>
    <x:row r="22" ht="24" customHeight="1">
      <x:c r="A22" s="2" t="str">
        <x:v>K016</x:v>
      </x:c>
      <x:c r="B22" s="2" t="str">
        <x:v>이준석</x:v>
      </x:c>
      <x:c r="C22" s="2" t="str">
        <x:v>정치인</x:v>
      </x:c>
      <x:c r="D22" s="2" t="str">
        <x:v>정당정치</x:v>
      </x:c>
      <x:c r="E22" s="14" t="n">
        <x:f>IF(COUNT(N22:W22)&gt;=8,ROUND(50*SUMPRODUCT(N22:W22,$N$5:$W$5)/COUNT(N22:W22),0),IF(ISNUMBER(AJ22),AJ22,""))</x:f>
        <x:v>60</x:v>
      </x:c>
      <x:c r="F22" s="14" t="n">
        <x:f>IF(COUNT(X22:AG22)&gt;=8,ROUND(50*SUMPRODUCT(X22:AG22,$X$5:$AG$5)/COUNT(X22:AG22),0),IF(ISNUMBER(AK22),AK22,""))</x:f>
        <x:v>-30</x:v>
      </x:c>
      <x:c r="G22" s="15" t="n">
        <x:f>COUNT(N22:W22)</x:f>
        <x:v>0</x:v>
      </x:c>
      <x:c r="H22" s="15" t="n">
        <x:f>COUNT(X22:AG22)</x:f>
        <x:v>0</x:v>
      </x:c>
      <x:c r="I22" s="2" t="str">
        <x:f>IF(AND(G22&gt;=8,H22&gt;=8),IF(AND(J22&lt;&gt;"",K22&lt;&gt;"",ISNUMBER(L22)),"검토 가능","평가자·근거·평가일 입력"),IF(ISNUMBER(AJ22),"추정초안·설문미제출","자료부족·설문미제출"))</x:f>
        <x:v>추정초안·설문미제출</x:v>
      </x:c>
      <x:c r="J22" s="8"/>
      <x:c r="K22" s="8"/>
      <x:c r="L22" s="16"/>
      <x:c r="M22" s="8" t="str">
        <x:v>추정 초안</x:v>
      </x:c>
      <x:c r="N22" s="8"/>
      <x:c r="O22" s="8"/>
      <x:c r="P22" s="8"/>
      <x:c r="Q22" s="8"/>
      <x:c r="R22" s="8"/>
      <x:c r="S22" s="8"/>
      <x:c r="T22" s="8"/>
      <x:c r="U22" s="8"/>
      <x:c r="V22" s="8"/>
      <x:c r="W22" s="8"/>
      <x:c r="X22" s="8"/>
      <x:c r="Y22" s="8"/>
      <x:c r="Z22" s="8"/>
      <x:c r="AA22" s="8"/>
      <x:c r="AB22" s="8"/>
      <x:c r="AC22" s="8"/>
      <x:c r="AD22" s="8"/>
      <x:c r="AE22" s="8"/>
      <x:c r="AF22" s="8"/>
      <x:c r="AG22" s="8"/>
      <x:c r="AH22" s="2" t="str">
        <x:v>https://ko.wikipedia.org/w/index.php?search=%EC%9D%B4%EC%A4%80%EC%84%9D%20%EC%A0%95%EB%8B%B9%EC%A0%95%EC%B9%98</x:v>
      </x:c>
      <x:c r="AI22" s="2"/>
      <x:c r="AJ22" s="2" t="n">
        <x:v>60</x:v>
      </x:c>
      <x:c r="AK22" s="2" t="n">
        <x:v>-30</x:v>
      </x:c>
      <x:c r="AL22" s="2" t="str">
        <x:v>AI 추정 초안</x:v>
      </x:c>
      <x:c r="AM22" s="2" t="str">
        <x:v>시장경쟁·능력주의와 개인선택 강조</x:v>
      </x:c>
    </x:row>
    <x:row r="23" ht="24" customHeight="1">
      <x:c r="A23" s="2" t="str">
        <x:v>K017</x:v>
      </x:c>
      <x:c r="B23" s="2" t="str">
        <x:v>김문수</x:v>
      </x:c>
      <x:c r="C23" s="2" t="str">
        <x:v>정치인</x:v>
      </x:c>
      <x:c r="D23" s="2" t="str">
        <x:v>정치·노동 경력</x:v>
      </x:c>
      <x:c r="E23" s="14" t="n">
        <x:f>IF(COUNT(N23:W23)&gt;=8,ROUND(50*SUMPRODUCT(N23:W23,$N$5:$W$5)/COUNT(N23:W23),0),IF(ISNUMBER(AJ23),AJ23,""))</x:f>
        <x:v>50</x:v>
      </x:c>
      <x:c r="F23" s="14" t="n">
        <x:f>IF(COUNT(X23:AG23)&gt;=8,ROUND(50*SUMPRODUCT(X23:AG23,$X$5:$AG$5)/COUNT(X23:AG23),0),IF(ISNUMBER(AK23),AK23,""))</x:f>
        <x:v>60</x:v>
      </x:c>
      <x:c r="G23" s="15" t="n">
        <x:f>COUNT(N23:W23)</x:f>
        <x:v>0</x:v>
      </x:c>
      <x:c r="H23" s="15" t="n">
        <x:f>COUNT(X23:AG23)</x:f>
        <x:v>0</x:v>
      </x:c>
      <x:c r="I23" s="2" t="str">
        <x:f>IF(AND(G23&gt;=8,H23&gt;=8),IF(AND(J23&lt;&gt;"",K23&lt;&gt;"",ISNUMBER(L23)),"검토 가능","평가자·근거·평가일 입력"),IF(ISNUMBER(AJ23),"추정초안·설문미제출","자료부족·설문미제출"))</x:f>
        <x:v>추정초안·설문미제출</x:v>
      </x:c>
      <x:c r="J23" s="8"/>
      <x:c r="K23" s="8"/>
      <x:c r="L23" s="16"/>
      <x:c r="M23" s="8" t="str">
        <x:v>추정 초안</x:v>
      </x:c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8"/>
      <x:c r="AA23" s="8"/>
      <x:c r="AB23" s="8"/>
      <x:c r="AC23" s="8"/>
      <x:c r="AD23" s="8"/>
      <x:c r="AE23" s="8"/>
      <x:c r="AF23" s="8"/>
      <x:c r="AG23" s="8"/>
      <x:c r="AH23" s="2" t="str">
        <x:v>https://ko.wikipedia.org/w/index.php?search=%EA%B9%80%EB%AC%B8%EC%88%98%20%EC%A0%95%EC%B9%98%C2%B7%EB%85%B8%EB%8F%99%20%EA%B2%BD%EB%A0%A5</x:v>
      </x:c>
      <x:c r="AI23" s="2"/>
      <x:c r="AJ23" s="2" t="n">
        <x:v>50</x:v>
      </x:c>
      <x:c r="AK23" s="2" t="n">
        <x:v>60</x:v>
      </x:c>
      <x:c r="AL23" s="2" t="str">
        <x:v>AI 추정 초안</x:v>
      </x:c>
      <x:c r="AM23" s="2" t="str">
        <x:v>시장경제·노동정책과 보수적 국가질서</x:v>
      </x:c>
    </x:row>
    <x:row r="24" ht="24" customHeight="1">
      <x:c r="A24" s="2" t="str">
        <x:v>K018</x:v>
      </x:c>
      <x:c r="B24" s="2" t="str">
        <x:v>홍준표</x:v>
      </x:c>
      <x:c r="C24" s="2" t="str">
        <x:v>정치인</x:v>
      </x:c>
      <x:c r="D24" s="2" t="str">
        <x:v>국회·지방정치</x:v>
      </x:c>
      <x:c r="E24" s="14" t="n">
        <x:f>IF(COUNT(N24:W24)&gt;=8,ROUND(50*SUMPRODUCT(N24:W24,$N$5:$W$5)/COUNT(N24:W24),0),IF(ISNUMBER(AJ24),AJ24,""))</x:f>
        <x:v>50</x:v>
      </x:c>
      <x:c r="F24" s="14" t="n">
        <x:f>IF(COUNT(X24:AG24)&gt;=8,ROUND(50*SUMPRODUCT(X24:AG24,$X$5:$AG$5)/COUNT(X24:AG24),0),IF(ISNUMBER(AK24),AK24,""))</x:f>
        <x:v>60</x:v>
      </x:c>
      <x:c r="G24" s="15" t="n">
        <x:f>COUNT(N24:W24)</x:f>
        <x:v>0</x:v>
      </x:c>
      <x:c r="H24" s="15" t="n">
        <x:f>COUNT(X24:AG24)</x:f>
        <x:v>0</x:v>
      </x:c>
      <x:c r="I24" s="2" t="str">
        <x:f>IF(AND(G24&gt;=8,H24&gt;=8),IF(AND(J24&lt;&gt;"",K24&lt;&gt;"",ISNUMBER(L24)),"검토 가능","평가자·근거·평가일 입력"),IF(ISNUMBER(AJ24),"추정초안·설문미제출","자료부족·설문미제출"))</x:f>
        <x:v>추정초안·설문미제출</x:v>
      </x:c>
      <x:c r="J24" s="8"/>
      <x:c r="K24" s="8"/>
      <x:c r="L24" s="16"/>
      <x:c r="M24" s="8" t="str">
        <x:v>추정 초안</x:v>
      </x:c>
      <x:c r="N24" s="8"/>
      <x:c r="O24" s="8"/>
      <x:c r="P24" s="8"/>
      <x:c r="Q24" s="8"/>
      <x:c r="R24" s="8"/>
      <x:c r="S24" s="8"/>
      <x:c r="T24" s="8"/>
      <x:c r="U24" s="8"/>
      <x:c r="V24" s="8"/>
      <x:c r="W24" s="8"/>
      <x:c r="X24" s="8"/>
      <x:c r="Y24" s="8"/>
      <x:c r="Z24" s="8"/>
      <x:c r="AA24" s="8"/>
      <x:c r="AB24" s="8"/>
      <x:c r="AC24" s="8"/>
      <x:c r="AD24" s="8"/>
      <x:c r="AE24" s="8"/>
      <x:c r="AF24" s="8"/>
      <x:c r="AG24" s="8"/>
      <x:c r="AH24" s="2" t="str">
        <x:v>https://ko.wikipedia.org/w/index.php?search=%ED%99%8D%EC%A4%80%ED%91%9C%20%EA%B5%AD%ED%9A%8C%C2%B7%EC%A7%80%EB%B0%A9%EC%A0%95%EC%B9%98</x:v>
      </x:c>
      <x:c r="AI24" s="2"/>
      <x:c r="AJ24" s="2" t="n">
        <x:v>50</x:v>
      </x:c>
      <x:c r="AK24" s="2" t="n">
        <x:v>60</x:v>
      </x:c>
      <x:c r="AL24" s="2" t="str">
        <x:v>AI 추정 초안</x:v>
      </x:c>
      <x:c r="AM24" s="2" t="str">
        <x:v>시장경제·행정개혁과 강경 법질서</x:v>
      </x:c>
    </x:row>
    <x:row r="25" ht="24" customHeight="1">
      <x:c r="A25" s="2" t="str">
        <x:v>K019</x:v>
      </x:c>
      <x:c r="B25" s="2" t="str">
        <x:v>오세훈</x:v>
      </x:c>
      <x:c r="C25" s="2" t="str">
        <x:v>정치인</x:v>
      </x:c>
      <x:c r="D25" s="2" t="str">
        <x:v>서울시정·정치</x:v>
      </x:c>
      <x:c r="E25" s="14" t="n">
        <x:f>IF(COUNT(N25:W25)&gt;=8,ROUND(50*SUMPRODUCT(N25:W25,$N$5:$W$5)/COUNT(N25:W25),0),IF(ISNUMBER(AJ25),AJ25,""))</x:f>
        <x:v>20</x:v>
      </x:c>
      <x:c r="F25" s="14" t="n">
        <x:f>IF(COUNT(X25:AG25)&gt;=8,ROUND(50*SUMPRODUCT(X25:AG25,$X$5:$AG$5)/COUNT(X25:AG25),0),IF(ISNUMBER(AK25),AK25,""))</x:f>
        <x:v>30</x:v>
      </x:c>
      <x:c r="G25" s="15" t="n">
        <x:f>COUNT(N25:W25)</x:f>
        <x:v>0</x:v>
      </x:c>
      <x:c r="H25" s="15" t="n">
        <x:f>COUNT(X25:AG25)</x:f>
        <x:v>0</x:v>
      </x:c>
      <x:c r="I25" s="2" t="str">
        <x:f>IF(AND(G25&gt;=8,H25&gt;=8),IF(AND(J25&lt;&gt;"",K25&lt;&gt;"",ISNUMBER(L25)),"검토 가능","평가자·근거·평가일 입력"),IF(ISNUMBER(AJ25),"추정초안·설문미제출","자료부족·설문미제출"))</x:f>
        <x:v>추정초안·설문미제출</x:v>
      </x:c>
      <x:c r="J25" s="8"/>
      <x:c r="K25" s="8"/>
      <x:c r="L25" s="16"/>
      <x:c r="M25" s="8" t="str">
        <x:v>추정 초안</x:v>
      </x:c>
      <x:c r="N25" s="8"/>
      <x:c r="O25" s="8"/>
      <x:c r="P25" s="8"/>
      <x:c r="Q25" s="8"/>
      <x:c r="R25" s="8"/>
      <x:c r="S25" s="8"/>
      <x:c r="T25" s="8"/>
      <x:c r="U25" s="8"/>
      <x:c r="V25" s="8"/>
      <x:c r="W25" s="8"/>
      <x:c r="X25" s="8"/>
      <x:c r="Y25" s="8"/>
      <x:c r="Z25" s="8"/>
      <x:c r="AA25" s="8"/>
      <x:c r="AB25" s="8"/>
      <x:c r="AC25" s="8"/>
      <x:c r="AD25" s="8"/>
      <x:c r="AE25" s="8"/>
      <x:c r="AF25" s="8"/>
      <x:c r="AG25" s="8"/>
      <x:c r="AH25" s="2" t="str">
        <x:v>https://ko.wikipedia.org/w/index.php?search=%EC%98%A4%EC%84%B8%ED%9B%88%20%EC%84%9C%EC%9A%B8%EC%8B%9C%EC%A0%95%C2%B7%EC%A0%95%EC%B9%98</x:v>
      </x:c>
      <x:c r="AI25" s="2"/>
      <x:c r="AJ25" s="2" t="n">
        <x:v>20</x:v>
      </x:c>
      <x:c r="AK25" s="2" t="n">
        <x:v>30</x:v>
      </x:c>
      <x:c r="AL25" s="2" t="str">
        <x:v>AI 추정 초안</x:v>
      </x:c>
      <x:c r="AM25" s="2" t="str">
        <x:v>시장경제·선별적 복지와 도시 행정</x:v>
      </x:c>
    </x:row>
    <x:row r="26" ht="24" customHeight="1">
      <x:c r="A26" s="2" t="str">
        <x:v>K020</x:v>
      </x:c>
      <x:c r="B26" s="2" t="str">
        <x:v>안철수</x:v>
      </x:c>
      <x:c r="C26" s="2" t="str">
        <x:v>정치인</x:v>
      </x:c>
      <x:c r="D26" s="2" t="str">
        <x:v>정치·기업 경력</x:v>
      </x:c>
      <x:c r="E26" s="14" t="n">
        <x:f>IF(COUNT(N26:W26)&gt;=8,ROUND(50*SUMPRODUCT(N26:W26,$N$5:$W$5)/COUNT(N26:W26),0),IF(ISNUMBER(AJ26),AJ26,""))</x:f>
        <x:v>50</x:v>
      </x:c>
      <x:c r="F26" s="14" t="n">
        <x:f>IF(COUNT(X26:AG26)&gt;=8,ROUND(50*SUMPRODUCT(X26:AG26,$X$5:$AG$5)/COUNT(X26:AG26),0),IF(ISNUMBER(AK26),AK26,""))</x:f>
        <x:v>10</x:v>
      </x:c>
      <x:c r="G26" s="15" t="n">
        <x:f>COUNT(N26:W26)</x:f>
        <x:v>0</x:v>
      </x:c>
      <x:c r="H26" s="15" t="n">
        <x:f>COUNT(X26:AG26)</x:f>
        <x:v>0</x:v>
      </x:c>
      <x:c r="I26" s="2" t="str">
        <x:f>IF(AND(G26&gt;=8,H26&gt;=8),IF(AND(J26&lt;&gt;"",K26&lt;&gt;"",ISNUMBER(L26)),"검토 가능","평가자·근거·평가일 입력"),IF(ISNUMBER(AJ26),"추정초안·설문미제출","자료부족·설문미제출"))</x:f>
        <x:v>추정초안·설문미제출</x:v>
      </x:c>
      <x:c r="J26" s="8"/>
      <x:c r="K26" s="8"/>
      <x:c r="L26" s="16"/>
      <x:c r="M26" s="8" t="str">
        <x:v>추정 초안</x:v>
      </x:c>
      <x:c r="N26" s="8"/>
      <x:c r="O26" s="8"/>
      <x:c r="P26" s="8"/>
      <x:c r="Q26" s="8"/>
      <x:c r="R26" s="8"/>
      <x:c r="S26" s="8"/>
      <x:c r="T26" s="8"/>
      <x:c r="U26" s="8"/>
      <x:c r="V26" s="8"/>
      <x:c r="W26" s="8"/>
      <x:c r="X26" s="8"/>
      <x:c r="Y26" s="8"/>
      <x:c r="Z26" s="8"/>
      <x:c r="AA26" s="8"/>
      <x:c r="AB26" s="8"/>
      <x:c r="AC26" s="8"/>
      <x:c r="AD26" s="8"/>
      <x:c r="AE26" s="8"/>
      <x:c r="AF26" s="8"/>
      <x:c r="AG26" s="8"/>
      <x:c r="AH26" s="2" t="str">
        <x:v>https://ko.wikipedia.org/w/index.php?search=%EC%95%88%EC%B2%A0%EC%88%98%20%EC%A0%95%EC%B9%98%C2%B7%EA%B8%B0%EC%97%85%20%EA%B2%BD%EB%A0%A5</x:v>
      </x:c>
      <x:c r="AI26" s="2"/>
      <x:c r="AJ26" s="2" t="n">
        <x:v>50</x:v>
      </x:c>
      <x:c r="AK26" s="2" t="n">
        <x:v>10</x:v>
      </x:c>
      <x:c r="AL26" s="2" t="str">
        <x:v>AI 추정 초안</x:v>
      </x:c>
      <x:c r="AM26" s="2" t="str">
        <x:v>기업혁신·규제개혁과 제도개혁</x:v>
      </x:c>
    </x:row>
    <x:row r="27" ht="24" customHeight="1">
      <x:c r="A27" s="2" t="str">
        <x:v>K021</x:v>
      </x:c>
      <x:c r="B27" s="2" t="str">
        <x:v>유승민</x:v>
      </x:c>
      <x:c r="C27" s="2" t="str">
        <x:v>정치인</x:v>
      </x:c>
      <x:c r="D27" s="2" t="str">
        <x:v>국회·경제정책</x:v>
      </x:c>
      <x:c r="E27" s="14" t="n">
        <x:f>IF(COUNT(N27:W27)&gt;=8,ROUND(50*SUMPRODUCT(N27:W27,$N$5:$W$5)/COUNT(N27:W27),0),IF(ISNUMBER(AJ27),AJ27,""))</x:f>
        <x:v>50</x:v>
      </x:c>
      <x:c r="F27" s="14" t="n">
        <x:f>IF(COUNT(X27:AG27)&gt;=8,ROUND(50*SUMPRODUCT(X27:AG27,$X$5:$AG$5)/COUNT(X27:AG27),0),IF(ISNUMBER(AK27),AK27,""))</x:f>
        <x:v>20</x:v>
      </x:c>
      <x:c r="G27" s="15" t="n">
        <x:f>COUNT(N27:W27)</x:f>
        <x:v>0</x:v>
      </x:c>
      <x:c r="H27" s="15" t="n">
        <x:f>COUNT(X27:AG27)</x:f>
        <x:v>0</x:v>
      </x:c>
      <x:c r="I27" s="2" t="str">
        <x:f>IF(AND(G27&gt;=8,H27&gt;=8),IF(AND(J27&lt;&gt;"",K27&lt;&gt;"",ISNUMBER(L27)),"검토 가능","평가자·근거·평가일 입력"),IF(ISNUMBER(AJ27),"추정초안·설문미제출","자료부족·설문미제출"))</x:f>
        <x:v>추정초안·설문미제출</x:v>
      </x:c>
      <x:c r="J27" s="8"/>
      <x:c r="K27" s="8"/>
      <x:c r="L27" s="16"/>
      <x:c r="M27" s="8" t="str">
        <x:v>추정 초안</x:v>
      </x:c>
      <x:c r="N27" s="8"/>
      <x:c r="O27" s="8"/>
      <x:c r="P27" s="8"/>
      <x:c r="Q27" s="8"/>
      <x:c r="R27" s="8"/>
      <x:c r="S27" s="8"/>
      <x:c r="T27" s="8"/>
      <x:c r="U27" s="8"/>
      <x:c r="V27" s="8"/>
      <x:c r="W27" s="8"/>
      <x:c r="X27" s="8"/>
      <x:c r="Y27" s="8"/>
      <x:c r="Z27" s="8"/>
      <x:c r="AA27" s="8"/>
      <x:c r="AB27" s="8"/>
      <x:c r="AC27" s="8"/>
      <x:c r="AD27" s="8"/>
      <x:c r="AE27" s="8"/>
      <x:c r="AF27" s="8"/>
      <x:c r="AG27" s="8"/>
      <x:c r="AH27" s="2" t="str">
        <x:v>https://ko.wikipedia.org/w/index.php?search=%EC%9C%A0%EC%8A%B9%EB%AF%BC%20%EA%B5%AD%ED%9A%8C%C2%B7%EA%B2%BD%EC%A0%9C%EC%A0%95%EC%B1%85</x:v>
      </x:c>
      <x:c r="AI27" s="2"/>
      <x:c r="AJ27" s="2" t="n">
        <x:v>50</x:v>
      </x:c>
      <x:c r="AK27" s="2" t="n">
        <x:v>20</x:v>
      </x:c>
      <x:c r="AL27" s="2" t="str">
        <x:v>AI 추정 초안</x:v>
      </x:c>
      <x:c r="AM27" s="2" t="str">
        <x:v>시장경제·재정건전성과 사회안전망의 혼합</x:v>
      </x:c>
    </x:row>
    <x:row r="28" ht="24" customHeight="1">
      <x:c r="A28" s="2" t="str">
        <x:v>K022</x:v>
      </x:c>
      <x:c r="B28" s="2" t="str">
        <x:v>나경원</x:v>
      </x:c>
      <x:c r="C28" s="2" t="str">
        <x:v>정치인</x:v>
      </x:c>
      <x:c r="D28" s="2" t="str">
        <x:v>국회·법조 경력</x:v>
      </x:c>
      <x:c r="E28" s="14" t="n">
        <x:f>IF(COUNT(N28:W28)&gt;=8,ROUND(50*SUMPRODUCT(N28:W28,$N$5:$W$5)/COUNT(N28:W28),0),IF(ISNUMBER(AJ28),AJ28,""))</x:f>
        <x:v>40</x:v>
      </x:c>
      <x:c r="F28" s="14" t="n">
        <x:f>IF(COUNT(X28:AG28)&gt;=8,ROUND(50*SUMPRODUCT(X28:AG28,$X$5:$AG$5)/COUNT(X28:AG28),0),IF(ISNUMBER(AK28),AK28,""))</x:f>
        <x:v>50</x:v>
      </x:c>
      <x:c r="G28" s="15" t="n">
        <x:f>COUNT(N28:W28)</x:f>
        <x:v>0</x:v>
      </x:c>
      <x:c r="H28" s="15" t="n">
        <x:f>COUNT(X28:AG28)</x:f>
        <x:v>0</x:v>
      </x:c>
      <x:c r="I28" s="2" t="str">
        <x:f>IF(AND(G28&gt;=8,H28&gt;=8),IF(AND(J28&lt;&gt;"",K28&lt;&gt;"",ISNUMBER(L28)),"검토 가능","평가자·근거·평가일 입력"),IF(ISNUMBER(AJ28),"추정초안·설문미제출","자료부족·설문미제출"))</x:f>
        <x:v>추정초안·설문미제출</x:v>
      </x:c>
      <x:c r="J28" s="8"/>
      <x:c r="K28" s="8"/>
      <x:c r="L28" s="16"/>
      <x:c r="M28" s="8" t="str">
        <x:v>추정 초안</x:v>
      </x:c>
      <x:c r="N28" s="8"/>
      <x:c r="O28" s="8"/>
      <x:c r="P28" s="8"/>
      <x:c r="Q28" s="8"/>
      <x:c r="R28" s="8"/>
      <x:c r="S28" s="8"/>
      <x:c r="T28" s="8"/>
      <x:c r="U28" s="8"/>
      <x:c r="V28" s="8"/>
      <x:c r="W28" s="8"/>
      <x:c r="X28" s="8"/>
      <x:c r="Y28" s="8"/>
      <x:c r="Z28" s="8"/>
      <x:c r="AA28" s="8"/>
      <x:c r="AB28" s="8"/>
      <x:c r="AC28" s="8"/>
      <x:c r="AD28" s="8"/>
      <x:c r="AE28" s="8"/>
      <x:c r="AF28" s="8"/>
      <x:c r="AG28" s="8"/>
      <x:c r="AH28" s="2" t="str">
        <x:v>https://ko.wikipedia.org/w/index.php?search=%EB%82%98%EA%B2%BD%EC%9B%90%20%EA%B5%AD%ED%9A%8C%C2%B7%EB%B2%95%EC%A1%B0%20%EA%B2%BD%EB%A0%A5</x:v>
      </x:c>
      <x:c r="AI28" s="2"/>
      <x:c r="AJ28" s="2" t="n">
        <x:v>40</x:v>
      </x:c>
      <x:c r="AK28" s="2" t="n">
        <x:v>50</x:v>
      </x:c>
      <x:c r="AL28" s="2" t="str">
        <x:v>AI 추정 초안</x:v>
      </x:c>
      <x:c r="AM28" s="2" t="str">
        <x:v>시장경제·보수적 사회정책과 법질서</x:v>
      </x:c>
    </x:row>
    <x:row r="29" ht="24" customHeight="1">
      <x:c r="A29" s="2" t="str">
        <x:v>K023</x:v>
      </x:c>
      <x:c r="B29" s="2" t="str">
        <x:v>원희룡</x:v>
      </x:c>
      <x:c r="C29" s="2" t="str">
        <x:v>정치인</x:v>
      </x:c>
      <x:c r="D29" s="2" t="str">
        <x:v>국회·지방행정</x:v>
      </x:c>
      <x:c r="E29" s="14" t="n">
        <x:f>IF(COUNT(N29:W29)&gt;=8,ROUND(50*SUMPRODUCT(N29:W29,$N$5:$W$5)/COUNT(N29:W29),0),IF(ISNUMBER(AJ29),AJ29,""))</x:f>
        <x:v>50</x:v>
      </x:c>
      <x:c r="F29" s="14" t="n">
        <x:f>IF(COUNT(X29:AG29)&gt;=8,ROUND(50*SUMPRODUCT(X29:AG29,$X$5:$AG$5)/COUNT(X29:AG29),0),IF(ISNUMBER(AK29),AK29,""))</x:f>
        <x:v>40</x:v>
      </x:c>
      <x:c r="G29" s="15" t="n">
        <x:f>COUNT(N29:W29)</x:f>
        <x:v>0</x:v>
      </x:c>
      <x:c r="H29" s="15" t="n">
        <x:f>COUNT(X29:AG29)</x:f>
        <x:v>0</x:v>
      </x:c>
      <x:c r="I29" s="2" t="str">
        <x:f>IF(AND(G29&gt;=8,H29&gt;=8),IF(AND(J29&lt;&gt;"",K29&lt;&gt;"",ISNUMBER(L29)),"검토 가능","평가자·근거·평가일 입력"),IF(ISNUMBER(AJ29),"추정초안·설문미제출","자료부족·설문미제출"))</x:f>
        <x:v>추정초안·설문미제출</x:v>
      </x:c>
      <x:c r="J29" s="8"/>
      <x:c r="K29" s="8"/>
      <x:c r="L29" s="16"/>
      <x:c r="M29" s="8" t="str">
        <x:v>추정 초안</x:v>
      </x:c>
      <x:c r="N29" s="8"/>
      <x:c r="O29" s="8"/>
      <x:c r="P29" s="8"/>
      <x:c r="Q29" s="8"/>
      <x:c r="R29" s="8"/>
      <x:c r="S29" s="8"/>
      <x:c r="T29" s="8"/>
      <x:c r="U29" s="8"/>
      <x:c r="V29" s="8"/>
      <x:c r="W29" s="8"/>
      <x:c r="X29" s="8"/>
      <x:c r="Y29" s="8"/>
      <x:c r="Z29" s="8"/>
      <x:c r="AA29" s="8"/>
      <x:c r="AB29" s="8"/>
      <x:c r="AC29" s="8"/>
      <x:c r="AD29" s="8"/>
      <x:c r="AE29" s="8"/>
      <x:c r="AF29" s="8"/>
      <x:c r="AG29" s="8"/>
      <x:c r="AH29" s="2" t="str">
        <x:v>https://ko.wikipedia.org/w/index.php?search=%EC%9B%90%ED%9D%AC%EB%A3%A1%20%EA%B5%AD%ED%9A%8C%C2%B7%EC%A7%80%EB%B0%A9%ED%96%89%EC%A0%95</x:v>
      </x:c>
      <x:c r="AI29" s="2"/>
      <x:c r="AJ29" s="2" t="n">
        <x:v>50</x:v>
      </x:c>
      <x:c r="AK29" s="2" t="n">
        <x:v>40</x:v>
      </x:c>
      <x:c r="AL29" s="2" t="str">
        <x:v>AI 추정 초안</x:v>
      </x:c>
      <x:c r="AM29" s="2" t="str">
        <x:v>시장개혁·기업활동과 행정질서</x:v>
      </x:c>
    </x:row>
    <x:row r="30" ht="24" customHeight="1">
      <x:c r="A30" s="2" t="str">
        <x:v>K024</x:v>
      </x:c>
      <x:c r="B30" s="2" t="str">
        <x:v>장동혁</x:v>
      </x:c>
      <x:c r="C30" s="2" t="str">
        <x:v>정치인</x:v>
      </x:c>
      <x:c r="D30" s="2" t="str">
        <x:v>국회·정당정치</x:v>
      </x:c>
      <x:c r="E30" s="14" t="n">
        <x:f>IF(COUNT(N30:W30)&gt;=8,ROUND(50*SUMPRODUCT(N30:W30,$N$5:$W$5)/COUNT(N30:W30),0),IF(ISNUMBER(AJ30),AJ30,""))</x:f>
        <x:v>40</x:v>
      </x:c>
      <x:c r="F30" s="14" t="n">
        <x:f>IF(COUNT(X30:AG30)&gt;=8,ROUND(50*SUMPRODUCT(X30:AG30,$X$5:$AG$5)/COUNT(X30:AG30),0),IF(ISNUMBER(AK30),AK30,""))</x:f>
        <x:v>50</x:v>
      </x:c>
      <x:c r="G30" s="15" t="n">
        <x:f>COUNT(N30:W30)</x:f>
        <x:v>0</x:v>
      </x:c>
      <x:c r="H30" s="15" t="n">
        <x:f>COUNT(X30:AG30)</x:f>
        <x:v>0</x:v>
      </x:c>
      <x:c r="I30" s="2" t="str">
        <x:f>IF(AND(G30&gt;=8,H30&gt;=8),IF(AND(J30&lt;&gt;"",K30&lt;&gt;"",ISNUMBER(L30)),"검토 가능","평가자·근거·평가일 입력"),IF(ISNUMBER(AJ30),"추정초안·설문미제출","자료부족·설문미제출"))</x:f>
        <x:v>추정초안·설문미제출</x:v>
      </x:c>
      <x:c r="J30" s="8"/>
      <x:c r="K30" s="8"/>
      <x:c r="L30" s="16"/>
      <x:c r="M30" s="8" t="str">
        <x:v>추정 초안</x:v>
      </x:c>
      <x:c r="N30" s="8"/>
      <x:c r="O30" s="8"/>
      <x:c r="P30" s="8"/>
      <x:c r="Q30" s="8"/>
      <x:c r="R30" s="8"/>
      <x:c r="S30" s="8"/>
      <x:c r="T30" s="8"/>
      <x:c r="U30" s="8"/>
      <x:c r="V30" s="8"/>
      <x:c r="W30" s="8"/>
      <x:c r="X30" s="8"/>
      <x:c r="Y30" s="8"/>
      <x:c r="Z30" s="8"/>
      <x:c r="AA30" s="8"/>
      <x:c r="AB30" s="8"/>
      <x:c r="AC30" s="8"/>
      <x:c r="AD30" s="8"/>
      <x:c r="AE30" s="8"/>
      <x:c r="AF30" s="8"/>
      <x:c r="AG30" s="8"/>
      <x:c r="AH30" s="2" t="str">
        <x:v>https://ko.wikipedia.org/w/index.php?search=%EC%9E%A5%EB%8F%99%ED%98%81%20%EA%B5%AD%ED%9A%8C%C2%B7%EC%A0%95%EB%8B%B9%EC%A0%95%EC%B9%98</x:v>
      </x:c>
      <x:c r="AI30" s="2"/>
      <x:c r="AJ30" s="2" t="n">
        <x:v>40</x:v>
      </x:c>
      <x:c r="AK30" s="2" t="n">
        <x:v>50</x:v>
      </x:c>
      <x:c r="AL30" s="2" t="str">
        <x:v>AI 추정 초안</x:v>
      </x:c>
      <x:c r="AM30" s="2" t="str">
        <x:v>공개 정당정책의 시장경제·법질서 노선에 대한 잠정 해석</x:v>
      </x:c>
    </x:row>
    <x:row r="31" ht="24" customHeight="1">
      <x:c r="A31" s="2" t="str">
        <x:v>K025</x:v>
      </x:c>
      <x:c r="B31" s="2" t="str">
        <x:v>김민전</x:v>
      </x:c>
      <x:c r="C31" s="2" t="str">
        <x:v>정치인</x:v>
      </x:c>
      <x:c r="D31" s="2" t="str">
        <x:v>국회·정치학</x:v>
      </x:c>
      <x:c r="E31" s="14" t="n">
        <x:f>IF(COUNT(N31:W31)&gt;=8,ROUND(50*SUMPRODUCT(N31:W31,$N$5:$W$5)/COUNT(N31:W31),0),IF(ISNUMBER(AJ31),AJ31,""))</x:f>
        <x:v>40</x:v>
      </x:c>
      <x:c r="F31" s="14" t="n">
        <x:f>IF(COUNT(X31:AG31)&gt;=8,ROUND(50*SUMPRODUCT(X31:AG31,$X$5:$AG$5)/COUNT(X31:AG31),0),IF(ISNUMBER(AK31),AK31,""))</x:f>
        <x:v>50</x:v>
      </x:c>
      <x:c r="G31" s="15" t="n">
        <x:f>COUNT(N31:W31)</x:f>
        <x:v>0</x:v>
      </x:c>
      <x:c r="H31" s="15" t="n">
        <x:f>COUNT(X31:AG31)</x:f>
        <x:v>0</x:v>
      </x:c>
      <x:c r="I31" s="2" t="str">
        <x:f>IF(AND(G31&gt;=8,H31&gt;=8),IF(AND(J31&lt;&gt;"",K31&lt;&gt;"",ISNUMBER(L31)),"검토 가능","평가자·근거·평가일 입력"),IF(ISNUMBER(AJ31),"추정초안·설문미제출","자료부족·설문미제출"))</x:f>
        <x:v>추정초안·설문미제출</x:v>
      </x:c>
      <x:c r="J31" s="8"/>
      <x:c r="K31" s="8"/>
      <x:c r="L31" s="16"/>
      <x:c r="M31" s="8" t="str">
        <x:v>추정 초안</x:v>
      </x:c>
      <x:c r="N31" s="8"/>
      <x:c r="O31" s="8"/>
      <x:c r="P31" s="8"/>
      <x:c r="Q31" s="8"/>
      <x:c r="R31" s="8"/>
      <x:c r="S31" s="8"/>
      <x:c r="T31" s="8"/>
      <x:c r="U31" s="8"/>
      <x:c r="V31" s="8"/>
      <x:c r="W31" s="8"/>
      <x:c r="X31" s="8"/>
      <x:c r="Y31" s="8"/>
      <x:c r="Z31" s="8"/>
      <x:c r="AA31" s="8"/>
      <x:c r="AB31" s="8"/>
      <x:c r="AC31" s="8"/>
      <x:c r="AD31" s="8"/>
      <x:c r="AE31" s="8"/>
      <x:c r="AF31" s="8"/>
      <x:c r="AG31" s="8"/>
      <x:c r="AH31" s="2" t="str">
        <x:v>https://ko.wikipedia.org/w/index.php?search=%EA%B9%80%EB%AF%BC%EC%A0%84%20%EA%B5%AD%ED%9A%8C%C2%B7%EC%A0%95%EC%B9%98%ED%95%99</x:v>
      </x:c>
      <x:c r="AI31" s="2"/>
      <x:c r="AJ31" s="2" t="n">
        <x:v>40</x:v>
      </x:c>
      <x:c r="AK31" s="2" t="n">
        <x:v>50</x:v>
      </x:c>
      <x:c r="AL31" s="2" t="str">
        <x:v>AI 추정 초안</x:v>
      </x:c>
      <x:c r="AM31" s="2" t="str">
        <x:v>공개 정치평론·정당활동의 시장경제·국가질서 노선</x:v>
      </x:c>
    </x:row>
    <x:row r="32" ht="24" customHeight="1">
      <x:c r="A32" s="2" t="str">
        <x:v>K026</x:v>
      </x:c>
      <x:c r="B32" s="2" t="str">
        <x:v>김은혜</x:v>
      </x:c>
      <x:c r="C32" s="2" t="str">
        <x:v>정치인</x:v>
      </x:c>
      <x:c r="D32" s="2" t="str">
        <x:v>국회·언론 경력</x:v>
      </x:c>
      <x:c r="E32" s="14" t="n">
        <x:f>IF(COUNT(N32:W32)&gt;=8,ROUND(50*SUMPRODUCT(N32:W32,$N$5:$W$5)/COUNT(N32:W32),0),IF(ISNUMBER(AJ32),AJ32,""))</x:f>
        <x:v>40</x:v>
      </x:c>
      <x:c r="F32" s="14" t="n">
        <x:f>IF(COUNT(X32:AG32)&gt;=8,ROUND(50*SUMPRODUCT(X32:AG32,$X$5:$AG$5)/COUNT(X32:AG32),0),IF(ISNUMBER(AK32),AK32,""))</x:f>
        <x:v>40</x:v>
      </x:c>
      <x:c r="G32" s="15" t="n">
        <x:f>COUNT(N32:W32)</x:f>
        <x:v>0</x:v>
      </x:c>
      <x:c r="H32" s="15" t="n">
        <x:f>COUNT(X32:AG32)</x:f>
        <x:v>0</x:v>
      </x:c>
      <x:c r="I32" s="2" t="str">
        <x:f>IF(AND(G32&gt;=8,H32&gt;=8),IF(AND(J32&lt;&gt;"",K32&lt;&gt;"",ISNUMBER(L32)),"검토 가능","평가자·근거·평가일 입력"),IF(ISNUMBER(AJ32),"추정초안·설문미제출","자료부족·설문미제출"))</x:f>
        <x:v>추정초안·설문미제출</x:v>
      </x:c>
      <x:c r="J32" s="8"/>
      <x:c r="K32" s="8"/>
      <x:c r="L32" s="16"/>
      <x:c r="M32" s="8" t="str">
        <x:v>추정 초안</x:v>
      </x:c>
      <x:c r="N32" s="8"/>
      <x:c r="O32" s="8"/>
      <x:c r="P32" s="8"/>
      <x:c r="Q32" s="8"/>
      <x:c r="R32" s="8"/>
      <x:c r="S32" s="8"/>
      <x:c r="T32" s="8"/>
      <x:c r="U32" s="8"/>
      <x:c r="V32" s="8"/>
      <x:c r="W32" s="8"/>
      <x:c r="X32" s="8"/>
      <x:c r="Y32" s="8"/>
      <x:c r="Z32" s="8"/>
      <x:c r="AA32" s="8"/>
      <x:c r="AB32" s="8"/>
      <x:c r="AC32" s="8"/>
      <x:c r="AD32" s="8"/>
      <x:c r="AE32" s="8"/>
      <x:c r="AF32" s="8"/>
      <x:c r="AG32" s="8"/>
      <x:c r="AH32" s="2" t="str">
        <x:v>https://ko.wikipedia.org/w/index.php?search=%EA%B9%80%EC%9D%80%ED%98%9C%20%EA%B5%AD%ED%9A%8C%C2%B7%EC%96%B8%EB%A1%A0%20%EA%B2%BD%EB%A0%A5</x:v>
      </x:c>
      <x:c r="AI32" s="2"/>
      <x:c r="AJ32" s="2" t="n">
        <x:v>40</x:v>
      </x:c>
      <x:c r="AK32" s="2" t="n">
        <x:v>40</x:v>
      </x:c>
      <x:c r="AL32" s="2" t="str">
        <x:v>AI 추정 초안</x:v>
      </x:c>
      <x:c r="AM32" s="2" t="str">
        <x:v>시장경제·주거·민생정책의 보수적 공적 활동</x:v>
      </x:c>
    </x:row>
    <x:row r="33" ht="24" customHeight="1">
      <x:c r="A33" s="2" t="str">
        <x:v>K027</x:v>
      </x:c>
      <x:c r="B33" s="2" t="str">
        <x:v>권성동</x:v>
      </x:c>
      <x:c r="C33" s="2" t="str">
        <x:v>정치인</x:v>
      </x:c>
      <x:c r="D33" s="2" t="str">
        <x:v>국회·정당정치</x:v>
      </x:c>
      <x:c r="E33" s="14" t="n">
        <x:f>IF(COUNT(N33:W33)&gt;=8,ROUND(50*SUMPRODUCT(N33:W33,$N$5:$W$5)/COUNT(N33:W33),0),IF(ISNUMBER(AJ33),AJ33,""))</x:f>
        <x:v>40</x:v>
      </x:c>
      <x:c r="F33" s="14" t="n">
        <x:f>IF(COUNT(X33:AG33)&gt;=8,ROUND(50*SUMPRODUCT(X33:AG33,$X$5:$AG$5)/COUNT(X33:AG33),0),IF(ISNUMBER(AK33),AK33,""))</x:f>
        <x:v>50</x:v>
      </x:c>
      <x:c r="G33" s="15" t="n">
        <x:f>COUNT(N33:W33)</x:f>
        <x:v>0</x:v>
      </x:c>
      <x:c r="H33" s="15" t="n">
        <x:f>COUNT(X33:AG33)</x:f>
        <x:v>0</x:v>
      </x:c>
      <x:c r="I33" s="2" t="str">
        <x:f>IF(AND(G33&gt;=8,H33&gt;=8),IF(AND(J33&lt;&gt;"",K33&lt;&gt;"",ISNUMBER(L33)),"검토 가능","평가자·근거·평가일 입력"),IF(ISNUMBER(AJ33),"추정초안·설문미제출","자료부족·설문미제출"))</x:f>
        <x:v>추정초안·설문미제출</x:v>
      </x:c>
      <x:c r="J33" s="8"/>
      <x:c r="K33" s="8"/>
      <x:c r="L33" s="16"/>
      <x:c r="M33" s="8" t="str">
        <x:v>추정 초안</x:v>
      </x:c>
      <x:c r="N33" s="8"/>
      <x:c r="O33" s="8"/>
      <x:c r="P33" s="8"/>
      <x:c r="Q33" s="8"/>
      <x:c r="R33" s="8"/>
      <x:c r="S33" s="8"/>
      <x:c r="T33" s="8"/>
      <x:c r="U33" s="8"/>
      <x:c r="V33" s="8"/>
      <x:c r="W33" s="8"/>
      <x:c r="X33" s="8"/>
      <x:c r="Y33" s="8"/>
      <x:c r="Z33" s="8"/>
      <x:c r="AA33" s="8"/>
      <x:c r="AB33" s="8"/>
      <x:c r="AC33" s="8"/>
      <x:c r="AD33" s="8"/>
      <x:c r="AE33" s="8"/>
      <x:c r="AF33" s="8"/>
      <x:c r="AG33" s="8"/>
      <x:c r="AH33" s="2" t="str">
        <x:v>https://ko.wikipedia.org/w/index.php?search=%EA%B6%8C%EC%84%B1%EB%8F%99%20%EA%B5%AD%ED%9A%8C%C2%B7%EC%A0%95%EB%8B%B9%EC%A0%95%EC%B9%98</x:v>
      </x:c>
      <x:c r="AI33" s="2"/>
      <x:c r="AJ33" s="2" t="n">
        <x:v>40</x:v>
      </x:c>
      <x:c r="AK33" s="2" t="n">
        <x:v>50</x:v>
      </x:c>
      <x:c r="AL33" s="2" t="str">
        <x:v>AI 추정 초안</x:v>
      </x:c>
      <x:c r="AM33" s="2" t="str">
        <x:v>시장경제·정당정책과 법질서</x:v>
      </x:c>
    </x:row>
    <x:row r="34" ht="24" customHeight="1">
      <x:c r="A34" s="2" t="str">
        <x:v>K028</x:v>
      </x:c>
      <x:c r="B34" s="2" t="str">
        <x:v>권영세</x:v>
      </x:c>
      <x:c r="C34" s="2" t="str">
        <x:v>정치인</x:v>
      </x:c>
      <x:c r="D34" s="2" t="str">
        <x:v>국회·통일정책</x:v>
      </x:c>
      <x:c r="E34" s="14" t="n">
        <x:f>IF(COUNT(N34:W34)&gt;=8,ROUND(50*SUMPRODUCT(N34:W34,$N$5:$W$5)/COUNT(N34:W34),0),IF(ISNUMBER(AJ34),AJ34,""))</x:f>
        <x:v>40</x:v>
      </x:c>
      <x:c r="F34" s="14" t="n">
        <x:f>IF(COUNT(X34:AG34)&gt;=8,ROUND(50*SUMPRODUCT(X34:AG34,$X$5:$AG$5)/COUNT(X34:AG34),0),IF(ISNUMBER(AK34),AK34,""))</x:f>
        <x:v>50</x:v>
      </x:c>
      <x:c r="G34" s="15" t="n">
        <x:f>COUNT(N34:W34)</x:f>
        <x:v>0</x:v>
      </x:c>
      <x:c r="H34" s="15" t="n">
        <x:f>COUNT(X34:AG34)</x:f>
        <x:v>0</x:v>
      </x:c>
      <x:c r="I34" s="2" t="str">
        <x:f>IF(AND(G34&gt;=8,H34&gt;=8),IF(AND(J34&lt;&gt;"",K34&lt;&gt;"",ISNUMBER(L34)),"검토 가능","평가자·근거·평가일 입력"),IF(ISNUMBER(AJ34),"추정초안·설문미제출","자료부족·설문미제출"))</x:f>
        <x:v>추정초안·설문미제출</x:v>
      </x:c>
      <x:c r="J34" s="8"/>
      <x:c r="K34" s="8"/>
      <x:c r="L34" s="16"/>
      <x:c r="M34" s="8" t="str">
        <x:v>추정 초안</x:v>
      </x:c>
      <x:c r="N34" s="8"/>
      <x:c r="O34" s="8"/>
      <x:c r="P34" s="8"/>
      <x:c r="Q34" s="8"/>
      <x:c r="R34" s="8"/>
      <x:c r="S34" s="8"/>
      <x:c r="T34" s="8"/>
      <x:c r="U34" s="8"/>
      <x:c r="V34" s="8"/>
      <x:c r="W34" s="8"/>
      <x:c r="X34" s="8"/>
      <x:c r="Y34" s="8"/>
      <x:c r="Z34" s="8"/>
      <x:c r="AA34" s="8"/>
      <x:c r="AB34" s="8"/>
      <x:c r="AC34" s="8"/>
      <x:c r="AD34" s="8"/>
      <x:c r="AE34" s="8"/>
      <x:c r="AF34" s="8"/>
      <x:c r="AG34" s="8"/>
      <x:c r="AH34" s="2" t="str">
        <x:v>https://ko.wikipedia.org/w/index.php?search=%EA%B6%8C%EC%98%81%EC%84%B8%20%EA%B5%AD%ED%9A%8C%C2%B7%ED%86%B5%EC%9D%BC%EC%A0%95%EC%B1%85</x:v>
      </x:c>
      <x:c r="AI34" s="2"/>
      <x:c r="AJ34" s="2" t="n">
        <x:v>40</x:v>
      </x:c>
      <x:c r="AK34" s="2" t="n">
        <x:v>50</x:v>
      </x:c>
      <x:c r="AL34" s="2" t="str">
        <x:v>AI 추정 초안</x:v>
      </x:c>
      <x:c r="AM34" s="2" t="str">
        <x:v>시장경제·안보·제도적 질서</x:v>
      </x:c>
    </x:row>
    <x:row r="35" ht="24" customHeight="1">
      <x:c r="A35" s="2" t="str">
        <x:v>K029</x:v>
      </x:c>
      <x:c r="B35" s="2" t="str">
        <x:v>주호영</x:v>
      </x:c>
      <x:c r="C35" s="2" t="str">
        <x:v>정치인</x:v>
      </x:c>
      <x:c r="D35" s="2" t="str">
        <x:v>국회·정당정치</x:v>
      </x:c>
      <x:c r="E35" s="14" t="n">
        <x:f>IF(COUNT(N35:W35)&gt;=8,ROUND(50*SUMPRODUCT(N35:W35,$N$5:$W$5)/COUNT(N35:W35),0),IF(ISNUMBER(AJ35),AJ35,""))</x:f>
        <x:v>40</x:v>
      </x:c>
      <x:c r="F35" s="14" t="n">
        <x:f>IF(COUNT(X35:AG35)&gt;=8,ROUND(50*SUMPRODUCT(X35:AG35,$X$5:$AG$5)/COUNT(X35:AG35),0),IF(ISNUMBER(AK35),AK35,""))</x:f>
        <x:v>40</x:v>
      </x:c>
      <x:c r="G35" s="15" t="n">
        <x:f>COUNT(N35:W35)</x:f>
        <x:v>0</x:v>
      </x:c>
      <x:c r="H35" s="15" t="n">
        <x:f>COUNT(X35:AG35)</x:f>
        <x:v>0</x:v>
      </x:c>
      <x:c r="I35" s="2" t="str">
        <x:f>IF(AND(G35&gt;=8,H35&gt;=8),IF(AND(J35&lt;&gt;"",K35&lt;&gt;"",ISNUMBER(L35)),"검토 가능","평가자·근거·평가일 입력"),IF(ISNUMBER(AJ35),"추정초안·설문미제출","자료부족·설문미제출"))</x:f>
        <x:v>추정초안·설문미제출</x:v>
      </x:c>
      <x:c r="J35" s="8"/>
      <x:c r="K35" s="8"/>
      <x:c r="L35" s="16"/>
      <x:c r="M35" s="8" t="str">
        <x:v>추정 초안</x:v>
      </x:c>
      <x:c r="N35" s="8"/>
      <x:c r="O35" s="8"/>
      <x:c r="P35" s="8"/>
      <x:c r="Q35" s="8"/>
      <x:c r="R35" s="8"/>
      <x:c r="S35" s="8"/>
      <x:c r="T35" s="8"/>
      <x:c r="U35" s="8"/>
      <x:c r="V35" s="8"/>
      <x:c r="W35" s="8"/>
      <x:c r="X35" s="8"/>
      <x:c r="Y35" s="8"/>
      <x:c r="Z35" s="8"/>
      <x:c r="AA35" s="8"/>
      <x:c r="AB35" s="8"/>
      <x:c r="AC35" s="8"/>
      <x:c r="AD35" s="8"/>
      <x:c r="AE35" s="8"/>
      <x:c r="AF35" s="8"/>
      <x:c r="AG35" s="8"/>
      <x:c r="AH35" s="2" t="str">
        <x:v>https://ko.wikipedia.org/w/index.php?search=%EC%A3%BC%ED%98%B8%EC%98%81%20%EA%B5%AD%ED%9A%8C%C2%B7%EC%A0%95%EB%8B%B9%EC%A0%95%EC%B9%98</x:v>
      </x:c>
      <x:c r="AI35" s="2"/>
      <x:c r="AJ35" s="2" t="n">
        <x:v>40</x:v>
      </x:c>
      <x:c r="AK35" s="2" t="n">
        <x:v>40</x:v>
      </x:c>
      <x:c r="AL35" s="2" t="str">
        <x:v>AI 추정 초안</x:v>
      </x:c>
      <x:c r="AM35" s="2" t="str">
        <x:v>시장경제·보수적 제도 운영</x:v>
      </x:c>
    </x:row>
    <x:row r="36" ht="24" customHeight="1">
      <x:c r="A36" s="2" t="str">
        <x:v>K030</x:v>
      </x:c>
      <x:c r="B36" s="2" t="str">
        <x:v>추경호</x:v>
      </x:c>
      <x:c r="C36" s="2" t="str">
        <x:v>정치인</x:v>
      </x:c>
      <x:c r="D36" s="2" t="str">
        <x:v>국회·경제정책</x:v>
      </x:c>
      <x:c r="E36" s="14" t="n">
        <x:f>IF(COUNT(N36:W36)&gt;=8,ROUND(50*SUMPRODUCT(N36:W36,$N$5:$W$5)/COUNT(N36:W36),0),IF(ISNUMBER(AJ36),AJ36,""))</x:f>
        <x:v>60</x:v>
      </x:c>
      <x:c r="F36" s="14" t="n">
        <x:f>IF(COUNT(X36:AG36)&gt;=8,ROUND(50*SUMPRODUCT(X36:AG36,$X$5:$AG$5)/COUNT(X36:AG36),0),IF(ISNUMBER(AK36),AK36,""))</x:f>
        <x:v>40</x:v>
      </x:c>
      <x:c r="G36" s="15" t="n">
        <x:f>COUNT(N36:W36)</x:f>
        <x:v>0</x:v>
      </x:c>
      <x:c r="H36" s="15" t="n">
        <x:f>COUNT(X36:AG36)</x:f>
        <x:v>0</x:v>
      </x:c>
      <x:c r="I36" s="2" t="str">
        <x:f>IF(AND(G36&gt;=8,H36&gt;=8),IF(AND(J36&lt;&gt;"",K36&lt;&gt;"",ISNUMBER(L36)),"검토 가능","평가자·근거·평가일 입력"),IF(ISNUMBER(AJ36),"추정초안·설문미제출","자료부족·설문미제출"))</x:f>
        <x:v>추정초안·설문미제출</x:v>
      </x:c>
      <x:c r="J36" s="8"/>
      <x:c r="K36" s="8"/>
      <x:c r="L36" s="16"/>
      <x:c r="M36" s="8" t="str">
        <x:v>추정 초안</x:v>
      </x:c>
      <x:c r="N36" s="8"/>
      <x:c r="O36" s="8"/>
      <x:c r="P36" s="8"/>
      <x:c r="Q36" s="8"/>
      <x:c r="R36" s="8"/>
      <x:c r="S36" s="8"/>
      <x:c r="T36" s="8"/>
      <x:c r="U36" s="8"/>
      <x:c r="V36" s="8"/>
      <x:c r="W36" s="8"/>
      <x:c r="X36" s="8"/>
      <x:c r="Y36" s="8"/>
      <x:c r="Z36" s="8"/>
      <x:c r="AA36" s="8"/>
      <x:c r="AB36" s="8"/>
      <x:c r="AC36" s="8"/>
      <x:c r="AD36" s="8"/>
      <x:c r="AE36" s="8"/>
      <x:c r="AF36" s="8"/>
      <x:c r="AG36" s="8"/>
      <x:c r="AH36" s="2" t="str">
        <x:v>https://ko.wikipedia.org/w/index.php?search=%EC%B6%94%EA%B2%BD%ED%98%B8%20%EA%B5%AD%ED%9A%8C%C2%B7%EA%B2%BD%EC%A0%9C%EC%A0%95%EC%B1%85</x:v>
      </x:c>
      <x:c r="AI36" s="2"/>
      <x:c r="AJ36" s="2" t="n">
        <x:v>60</x:v>
      </x:c>
      <x:c r="AK36" s="2" t="n">
        <x:v>40</x:v>
      </x:c>
      <x:c r="AL36" s="2" t="str">
        <x:v>AI 추정 초안</x:v>
      </x:c>
      <x:c r="AM36" s="2" t="str">
        <x:v>재정건전성·규제완화와 경제행정</x:v>
      </x:c>
    </x:row>
    <x:row r="37" ht="24" customHeight="1">
      <x:c r="A37" s="2" t="str">
        <x:v>K031</x:v>
      </x:c>
      <x:c r="B37" s="2" t="str">
        <x:v>정진석</x:v>
      </x:c>
      <x:c r="C37" s="2" t="str">
        <x:v>정치인</x:v>
      </x:c>
      <x:c r="D37" s="2" t="str">
        <x:v>국회·대통령실 경력</x:v>
      </x:c>
      <x:c r="E37" s="14" t="n">
        <x:f>IF(COUNT(N37:W37)&gt;=8,ROUND(50*SUMPRODUCT(N37:W37,$N$5:$W$5)/COUNT(N37:W37),0),IF(ISNUMBER(AJ37),AJ37,""))</x:f>
        <x:v>40</x:v>
      </x:c>
      <x:c r="F37" s="14" t="n">
        <x:f>IF(COUNT(X37:AG37)&gt;=8,ROUND(50*SUMPRODUCT(X37:AG37,$X$5:$AG$5)/COUNT(X37:AG37),0),IF(ISNUMBER(AK37),AK37,""))</x:f>
        <x:v>50</x:v>
      </x:c>
      <x:c r="G37" s="15" t="n">
        <x:f>COUNT(N37:W37)</x:f>
        <x:v>0</x:v>
      </x:c>
      <x:c r="H37" s="15" t="n">
        <x:f>COUNT(X37:AG37)</x:f>
        <x:v>0</x:v>
      </x:c>
      <x:c r="I37" s="2" t="str">
        <x:f>IF(AND(G37&gt;=8,H37&gt;=8),IF(AND(J37&lt;&gt;"",K37&lt;&gt;"",ISNUMBER(L37)),"검토 가능","평가자·근거·평가일 입력"),IF(ISNUMBER(AJ37),"추정초안·설문미제출","자료부족·설문미제출"))</x:f>
        <x:v>추정초안·설문미제출</x:v>
      </x:c>
      <x:c r="J37" s="8"/>
      <x:c r="K37" s="8"/>
      <x:c r="L37" s="16"/>
      <x:c r="M37" s="8" t="str">
        <x:v>추정 초안</x:v>
      </x:c>
      <x:c r="N37" s="8"/>
      <x:c r="O37" s="8"/>
      <x:c r="P37" s="8"/>
      <x:c r="Q37" s="8"/>
      <x:c r="R37" s="8"/>
      <x:c r="S37" s="8"/>
      <x:c r="T37" s="8"/>
      <x:c r="U37" s="8"/>
      <x:c r="V37" s="8"/>
      <x:c r="W37" s="8"/>
      <x:c r="X37" s="8"/>
      <x:c r="Y37" s="8"/>
      <x:c r="Z37" s="8"/>
      <x:c r="AA37" s="8"/>
      <x:c r="AB37" s="8"/>
      <x:c r="AC37" s="8"/>
      <x:c r="AD37" s="8"/>
      <x:c r="AE37" s="8"/>
      <x:c r="AF37" s="8"/>
      <x:c r="AG37" s="8"/>
      <x:c r="AH37" s="2" t="str">
        <x:v>https://ko.wikipedia.org/w/index.php?search=%EC%A0%95%EC%A7%84%EC%84%9D%20%EA%B5%AD%ED%9A%8C%C2%B7%EB%8C%80%ED%86%B5%EB%A0%B9%EC%8B%A4%20%EA%B2%BD%EB%A0%A5</x:v>
      </x:c>
      <x:c r="AI37" s="2"/>
      <x:c r="AJ37" s="2" t="n">
        <x:v>40</x:v>
      </x:c>
      <x:c r="AK37" s="2" t="n">
        <x:v>50</x:v>
      </x:c>
      <x:c r="AL37" s="2" t="str">
        <x:v>AI 추정 초안</x:v>
      </x:c>
      <x:c r="AM37" s="2" t="str">
        <x:v>시장경제·보수적 국정운영 노선</x:v>
      </x:c>
    </x:row>
    <x:row r="38" ht="24" customHeight="1">
      <x:c r="A38" s="2" t="str">
        <x:v>K032</x:v>
      </x:c>
      <x:c r="B38" s="2" t="str">
        <x:v>김기현</x:v>
      </x:c>
      <x:c r="C38" s="2" t="str">
        <x:v>정치인</x:v>
      </x:c>
      <x:c r="D38" s="2" t="str">
        <x:v>국회·지방정치</x:v>
      </x:c>
      <x:c r="E38" s="14" t="n">
        <x:f>IF(COUNT(N38:W38)&gt;=8,ROUND(50*SUMPRODUCT(N38:W38,$N$5:$W$5)/COUNT(N38:W38),0),IF(ISNUMBER(AJ38),AJ38,""))</x:f>
        <x:v>40</x:v>
      </x:c>
      <x:c r="F38" s="14" t="n">
        <x:f>IF(COUNT(X38:AG38)&gt;=8,ROUND(50*SUMPRODUCT(X38:AG38,$X$5:$AG$5)/COUNT(X38:AG38),0),IF(ISNUMBER(AK38),AK38,""))</x:f>
        <x:v>50</x:v>
      </x:c>
      <x:c r="G38" s="15" t="n">
        <x:f>COUNT(N38:W38)</x:f>
        <x:v>0</x:v>
      </x:c>
      <x:c r="H38" s="15" t="n">
        <x:f>COUNT(X38:AG38)</x:f>
        <x:v>0</x:v>
      </x:c>
      <x:c r="I38" s="2" t="str">
        <x:f>IF(AND(G38&gt;=8,H38&gt;=8),IF(AND(J38&lt;&gt;"",K38&lt;&gt;"",ISNUMBER(L38)),"검토 가능","평가자·근거·평가일 입력"),IF(ISNUMBER(AJ38),"추정초안·설문미제출","자료부족·설문미제출"))</x:f>
        <x:v>추정초안·설문미제출</x:v>
      </x:c>
      <x:c r="J38" s="8"/>
      <x:c r="K38" s="8"/>
      <x:c r="L38" s="16"/>
      <x:c r="M38" s="8" t="str">
        <x:v>추정 초안</x:v>
      </x:c>
      <x:c r="N38" s="8"/>
      <x:c r="O38" s="8"/>
      <x:c r="P38" s="8"/>
      <x:c r="Q38" s="8"/>
      <x:c r="R38" s="8"/>
      <x:c r="S38" s="8"/>
      <x:c r="T38" s="8"/>
      <x:c r="U38" s="8"/>
      <x:c r="V38" s="8"/>
      <x:c r="W38" s="8"/>
      <x:c r="X38" s="8"/>
      <x:c r="Y38" s="8"/>
      <x:c r="Z38" s="8"/>
      <x:c r="AA38" s="8"/>
      <x:c r="AB38" s="8"/>
      <x:c r="AC38" s="8"/>
      <x:c r="AD38" s="8"/>
      <x:c r="AE38" s="8"/>
      <x:c r="AF38" s="8"/>
      <x:c r="AG38" s="8"/>
      <x:c r="AH38" s="2" t="str">
        <x:v>https://ko.wikipedia.org/w/index.php?search=%EA%B9%80%EA%B8%B0%ED%98%84%20%EA%B5%AD%ED%9A%8C%C2%B7%EC%A7%80%EB%B0%A9%EC%A0%95%EC%B9%98</x:v>
      </x:c>
      <x:c r="AI38" s="2"/>
      <x:c r="AJ38" s="2" t="n">
        <x:v>40</x:v>
      </x:c>
      <x:c r="AK38" s="2" t="n">
        <x:v>50</x:v>
      </x:c>
      <x:c r="AL38" s="2" t="str">
        <x:v>AI 추정 초안</x:v>
      </x:c>
      <x:c r="AM38" s="2" t="str">
        <x:v>시장경제·보수적 정당정책</x:v>
      </x:c>
    </x:row>
    <x:row r="39" ht="24" customHeight="1">
      <x:c r="A39" s="2" t="str">
        <x:v>K033</x:v>
      </x:c>
      <x:c r="B39" s="2" t="str">
        <x:v>김태호</x:v>
      </x:c>
      <x:c r="C39" s="2" t="str">
        <x:v>정치인</x:v>
      </x:c>
      <x:c r="D39" s="2" t="str">
        <x:v>국회·지방정치</x:v>
      </x:c>
      <x:c r="E39" s="14" t="n">
        <x:f>IF(COUNT(N39:W39)&gt;=8,ROUND(50*SUMPRODUCT(N39:W39,$N$5:$W$5)/COUNT(N39:W39),0),IF(ISNUMBER(AJ39),AJ39,""))</x:f>
        <x:v>30</x:v>
      </x:c>
      <x:c r="F39" s="14" t="n">
        <x:f>IF(COUNT(X39:AG39)&gt;=8,ROUND(50*SUMPRODUCT(X39:AG39,$X$5:$AG$5)/COUNT(X39:AG39),0),IF(ISNUMBER(AK39),AK39,""))</x:f>
        <x:v>40</x:v>
      </x:c>
      <x:c r="G39" s="15" t="n">
        <x:f>COUNT(N39:W39)</x:f>
        <x:v>0</x:v>
      </x:c>
      <x:c r="H39" s="15" t="n">
        <x:f>COUNT(X39:AG39)</x:f>
        <x:v>0</x:v>
      </x:c>
      <x:c r="I39" s="2" t="str">
        <x:f>IF(AND(G39&gt;=8,H39&gt;=8),IF(AND(J39&lt;&gt;"",K39&lt;&gt;"",ISNUMBER(L39)),"검토 가능","평가자·근거·평가일 입력"),IF(ISNUMBER(AJ39),"추정초안·설문미제출","자료부족·설문미제출"))</x:f>
        <x:v>추정초안·설문미제출</x:v>
      </x:c>
      <x:c r="J39" s="8"/>
      <x:c r="K39" s="8"/>
      <x:c r="L39" s="16"/>
      <x:c r="M39" s="8" t="str">
        <x:v>추정 초안</x:v>
      </x:c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8"/>
      <x:c r="AA39" s="8"/>
      <x:c r="AB39" s="8"/>
      <x:c r="AC39" s="8"/>
      <x:c r="AD39" s="8"/>
      <x:c r="AE39" s="8"/>
      <x:c r="AF39" s="8"/>
      <x:c r="AG39" s="8"/>
      <x:c r="AH39" s="2" t="str">
        <x:v>https://ko.wikipedia.org/w/index.php?search=%EA%B9%80%ED%83%9C%ED%98%B8%20%EA%B5%AD%ED%9A%8C%C2%B7%EC%A7%80%EB%B0%A9%EC%A0%95%EC%B9%98</x:v>
      </x:c>
      <x:c r="AI39" s="2"/>
      <x:c r="AJ39" s="2" t="n">
        <x:v>30</x:v>
      </x:c>
      <x:c r="AK39" s="2" t="n">
        <x:v>40</x:v>
      </x:c>
      <x:c r="AL39" s="2" t="str">
        <x:v>AI 추정 초안</x:v>
      </x:c>
      <x:c r="AM39" s="2" t="str">
        <x:v>기업·지역개발 중심 정책과 행정질서</x:v>
      </x:c>
    </x:row>
    <x:row r="40" ht="24" customHeight="1">
      <x:c r="A40" s="2" t="str">
        <x:v>K034</x:v>
      </x:c>
      <x:c r="B40" s="2" t="str">
        <x:v>박형준</x:v>
      </x:c>
      <x:c r="C40" s="2" t="str">
        <x:v>정치인</x:v>
      </x:c>
      <x:c r="D40" s="2" t="str">
        <x:v>지방정치·정책</x:v>
      </x:c>
      <x:c r="E40" s="14" t="n">
        <x:f>IF(COUNT(N40:W40)&gt;=8,ROUND(50*SUMPRODUCT(N40:W40,$N$5:$W$5)/COUNT(N40:W40),0),IF(ISNUMBER(AJ40),AJ40,""))</x:f>
        <x:v>40</x:v>
      </x:c>
      <x:c r="F40" s="14" t="n">
        <x:f>IF(COUNT(X40:AG40)&gt;=8,ROUND(50*SUMPRODUCT(X40:AG40,$X$5:$AG$5)/COUNT(X40:AG40),0),IF(ISNUMBER(AK40),AK40,""))</x:f>
        <x:v>20</x:v>
      </x:c>
      <x:c r="G40" s="15" t="n">
        <x:f>COUNT(N40:W40)</x:f>
        <x:v>0</x:v>
      </x:c>
      <x:c r="H40" s="15" t="n">
        <x:f>COUNT(X40:AG40)</x:f>
        <x:v>0</x:v>
      </x:c>
      <x:c r="I40" s="2" t="str">
        <x:f>IF(AND(G40&gt;=8,H40&gt;=8),IF(AND(J40&lt;&gt;"",K40&lt;&gt;"",ISNUMBER(L40)),"검토 가능","평가자·근거·평가일 입력"),IF(ISNUMBER(AJ40),"추정초안·설문미제출","자료부족·설문미제출"))</x:f>
        <x:v>추정초안·설문미제출</x:v>
      </x:c>
      <x:c r="J40" s="8"/>
      <x:c r="K40" s="8"/>
      <x:c r="L40" s="16"/>
      <x:c r="M40" s="8" t="str">
        <x:v>추정 초안</x:v>
      </x:c>
      <x:c r="N40" s="8"/>
      <x:c r="O40" s="8"/>
      <x:c r="P40" s="8"/>
      <x:c r="Q40" s="8"/>
      <x:c r="R40" s="8"/>
      <x:c r="S40" s="8"/>
      <x:c r="T40" s="8"/>
      <x:c r="U40" s="8"/>
      <x:c r="V40" s="8"/>
      <x:c r="W40" s="8"/>
      <x:c r="X40" s="8"/>
      <x:c r="Y40" s="8"/>
      <x:c r="Z40" s="8"/>
      <x:c r="AA40" s="8"/>
      <x:c r="AB40" s="8"/>
      <x:c r="AC40" s="8"/>
      <x:c r="AD40" s="8"/>
      <x:c r="AE40" s="8"/>
      <x:c r="AF40" s="8"/>
      <x:c r="AG40" s="8"/>
      <x:c r="AH40" s="2" t="str">
        <x:v>https://ko.wikipedia.org/w/index.php?search=%EB%B0%95%ED%98%95%EC%A4%80%20%EC%A7%80%EB%B0%A9%EC%A0%95%EC%B9%98%C2%B7%EC%A0%95%EC%B1%85</x:v>
      </x:c>
      <x:c r="AI40" s="2"/>
      <x:c r="AJ40" s="2" t="n">
        <x:v>40</x:v>
      </x:c>
      <x:c r="AK40" s="2" t="n">
        <x:v>20</x:v>
      </x:c>
      <x:c r="AL40" s="2" t="str">
        <x:v>AI 추정 초안</x:v>
      </x:c>
      <x:c r="AM40" s="2" t="str">
        <x:v>기업혁신·도시개발과 제도개혁</x:v>
      </x:c>
    </x:row>
    <x:row r="41" ht="24" customHeight="1">
      <x:c r="A41" s="2" t="str">
        <x:v>K035</x:v>
      </x:c>
      <x:c r="B41" s="2" t="str">
        <x:v>안상수</x:v>
      </x:c>
      <x:c r="C41" s="2" t="str">
        <x:v>정치인</x:v>
      </x:c>
      <x:c r="D41" s="2" t="str">
        <x:v>국회·정당정치</x:v>
      </x:c>
      <x:c r="E41" s="14" t="n">
        <x:f>IF(COUNT(N41:W41)&gt;=8,ROUND(50*SUMPRODUCT(N41:W41,$N$5:$W$5)/COUNT(N41:W41),0),IF(ISNUMBER(AJ41),AJ41,""))</x:f>
        <x:v>40</x:v>
      </x:c>
      <x:c r="F41" s="14" t="n">
        <x:f>IF(COUNT(X41:AG41)&gt;=8,ROUND(50*SUMPRODUCT(X41:AG41,$X$5:$AG$5)/COUNT(X41:AG41),0),IF(ISNUMBER(AK41),AK41,""))</x:f>
        <x:v>50</x:v>
      </x:c>
      <x:c r="G41" s="15" t="n">
        <x:f>COUNT(N41:W41)</x:f>
        <x:v>0</x:v>
      </x:c>
      <x:c r="H41" s="15" t="n">
        <x:f>COUNT(X41:AG41)</x:f>
        <x:v>0</x:v>
      </x:c>
      <x:c r="I41" s="2" t="str">
        <x:f>IF(AND(G41&gt;=8,H41&gt;=8),IF(AND(J41&lt;&gt;"",K41&lt;&gt;"",ISNUMBER(L41)),"검토 가능","평가자·근거·평가일 입력"),IF(ISNUMBER(AJ41),"추정초안·설문미제출","자료부족·설문미제출"))</x:f>
        <x:v>추정초안·설문미제출</x:v>
      </x:c>
      <x:c r="J41" s="8"/>
      <x:c r="K41" s="8"/>
      <x:c r="L41" s="16"/>
      <x:c r="M41" s="8" t="str">
        <x:v>추정 초안</x:v>
      </x:c>
      <x:c r="N41" s="8"/>
      <x:c r="O41" s="8"/>
      <x:c r="P41" s="8"/>
      <x:c r="Q41" s="8"/>
      <x:c r="R41" s="8"/>
      <x:c r="S41" s="8"/>
      <x:c r="T41" s="8"/>
      <x:c r="U41" s="8"/>
      <x:c r="V41" s="8"/>
      <x:c r="W41" s="8"/>
      <x:c r="X41" s="8"/>
      <x:c r="Y41" s="8"/>
      <x:c r="Z41" s="8"/>
      <x:c r="AA41" s="8"/>
      <x:c r="AB41" s="8"/>
      <x:c r="AC41" s="8"/>
      <x:c r="AD41" s="8"/>
      <x:c r="AE41" s="8"/>
      <x:c r="AF41" s="8"/>
      <x:c r="AG41" s="8"/>
      <x:c r="AH41" s="2" t="str">
        <x:v>https://ko.wikipedia.org/w/index.php?search=%EC%95%88%EC%83%81%EC%88%98%20%EA%B5%AD%ED%9A%8C%C2%B7%EC%A0%95%EB%8B%B9%EC%A0%95%EC%B9%98</x:v>
      </x:c>
      <x:c r="AI41" s="2"/>
      <x:c r="AJ41" s="2" t="n">
        <x:v>40</x:v>
      </x:c>
      <x:c r="AK41" s="2" t="n">
        <x:v>50</x:v>
      </x:c>
      <x:c r="AL41" s="2" t="str">
        <x:v>AI 추정 초안</x:v>
      </x:c>
      <x:c r="AM41" s="2" t="str">
        <x:v>시장경제·보수적 공적 정치활동</x:v>
      </x:c>
    </x:row>
    <x:row r="42" ht="24" customHeight="1">
      <x:c r="A42" s="2" t="str">
        <x:v>K036</x:v>
      </x:c>
      <x:c r="B42" s="2" t="str">
        <x:v>황교안</x:v>
      </x:c>
      <x:c r="C42" s="2" t="str">
        <x:v>정치인</x:v>
      </x:c>
      <x:c r="D42" s="2" t="str">
        <x:v>국무총리·법조 경력</x:v>
      </x:c>
      <x:c r="E42" s="14" t="n">
        <x:f>IF(COUNT(N42:W42)&gt;=8,ROUND(50*SUMPRODUCT(N42:W42,$N$5:$W$5)/COUNT(N42:W42),0),IF(ISNUMBER(AJ42),AJ42,""))</x:f>
        <x:v>50</x:v>
      </x:c>
      <x:c r="F42" s="14" t="n">
        <x:f>IF(COUNT(X42:AG42)&gt;=8,ROUND(50*SUMPRODUCT(X42:AG42,$X$5:$AG$5)/COUNT(X42:AG42),0),IF(ISNUMBER(AK42),AK42,""))</x:f>
        <x:v>60</x:v>
      </x:c>
      <x:c r="G42" s="15" t="n">
        <x:f>COUNT(N42:W42)</x:f>
        <x:v>0</x:v>
      </x:c>
      <x:c r="H42" s="15" t="n">
        <x:f>COUNT(X42:AG42)</x:f>
        <x:v>0</x:v>
      </x:c>
      <x:c r="I42" s="2" t="str">
        <x:f>IF(AND(G42&gt;=8,H42&gt;=8),IF(AND(J42&lt;&gt;"",K42&lt;&gt;"",ISNUMBER(L42)),"검토 가능","평가자·근거·평가일 입력"),IF(ISNUMBER(AJ42),"추정초안·설문미제출","자료부족·설문미제출"))</x:f>
        <x:v>추정초안·설문미제출</x:v>
      </x:c>
      <x:c r="J42" s="8"/>
      <x:c r="K42" s="8"/>
      <x:c r="L42" s="16"/>
      <x:c r="M42" s="8" t="str">
        <x:v>추정 초안</x:v>
      </x:c>
      <x:c r="N42" s="8"/>
      <x:c r="O42" s="8"/>
      <x:c r="P42" s="8"/>
      <x:c r="Q42" s="8"/>
      <x:c r="R42" s="8"/>
      <x:c r="S42" s="8"/>
      <x:c r="T42" s="8"/>
      <x:c r="U42" s="8"/>
      <x:c r="V42" s="8"/>
      <x:c r="W42" s="8"/>
      <x:c r="X42" s="8"/>
      <x:c r="Y42" s="8"/>
      <x:c r="Z42" s="8"/>
      <x:c r="AA42" s="8"/>
      <x:c r="AB42" s="8"/>
      <x:c r="AC42" s="8"/>
      <x:c r="AD42" s="8"/>
      <x:c r="AE42" s="8"/>
      <x:c r="AF42" s="8"/>
      <x:c r="AG42" s="8"/>
      <x:c r="AH42" s="2" t="str">
        <x:v>https://ko.wikipedia.org/w/index.php?search=%ED%99%A9%EA%B5%90%EC%95%88%20%EA%B5%AD%EB%AC%B4%EC%B4%9D%EB%A6%AC%C2%B7%EB%B2%95%EC%A1%B0%20%EA%B2%BD%EB%A0%A5</x:v>
      </x:c>
      <x:c r="AI42" s="2"/>
      <x:c r="AJ42" s="2" t="n">
        <x:v>50</x:v>
      </x:c>
      <x:c r="AK42" s="2" t="n">
        <x:v>60</x:v>
      </x:c>
      <x:c r="AL42" s="2" t="str">
        <x:v>AI 추정 초안</x:v>
      </x:c>
      <x:c r="AM42" s="2" t="str">
        <x:v>시장경제·법치·보수적 국가질서</x:v>
      </x:c>
    </x:row>
    <x:row r="43" ht="24" customHeight="1">
      <x:c r="A43" s="2" t="str">
        <x:v>K037</x:v>
      </x:c>
      <x:c r="B43" s="2" t="str">
        <x:v>정홍원</x:v>
      </x:c>
      <x:c r="C43" s="2" t="str">
        <x:v>정치인</x:v>
      </x:c>
      <x:c r="D43" s="2" t="str">
        <x:v>국무총리·법조 경력</x:v>
      </x:c>
      <x:c r="E43" s="14" t="n">
        <x:f>IF(COUNT(N43:W43)&gt;=8,ROUND(50*SUMPRODUCT(N43:W43,$N$5:$W$5)/COUNT(N43:W43),0),IF(ISNUMBER(AJ43),AJ43,""))</x:f>
        <x:v>20</x:v>
      </x:c>
      <x:c r="F43" s="14" t="n">
        <x:f>IF(COUNT(X43:AG43)&gt;=8,ROUND(50*SUMPRODUCT(X43:AG43,$X$5:$AG$5)/COUNT(X43:AG43),0),IF(ISNUMBER(AK43),AK43,""))</x:f>
        <x:v>40</x:v>
      </x:c>
      <x:c r="G43" s="15" t="n">
        <x:f>COUNT(N43:W43)</x:f>
        <x:v>0</x:v>
      </x:c>
      <x:c r="H43" s="15" t="n">
        <x:f>COUNT(X43:AG43)</x:f>
        <x:v>0</x:v>
      </x:c>
      <x:c r="I43" s="2" t="str">
        <x:f>IF(AND(G43&gt;=8,H43&gt;=8),IF(AND(J43&lt;&gt;"",K43&lt;&gt;"",ISNUMBER(L43)),"검토 가능","평가자·근거·평가일 입력"),IF(ISNUMBER(AJ43),"추정초안·설문미제출","자료부족·설문미제출"))</x:f>
        <x:v>추정초안·설문미제출</x:v>
      </x:c>
      <x:c r="J43" s="8"/>
      <x:c r="K43" s="8"/>
      <x:c r="L43" s="16"/>
      <x:c r="M43" s="8" t="str">
        <x:v>추정 초안</x:v>
      </x:c>
      <x:c r="N43" s="8"/>
      <x:c r="O43" s="8"/>
      <x:c r="P43" s="8"/>
      <x:c r="Q43" s="8"/>
      <x:c r="R43" s="8"/>
      <x:c r="S43" s="8"/>
      <x:c r="T43" s="8"/>
      <x:c r="U43" s="8"/>
      <x:c r="V43" s="8"/>
      <x:c r="W43" s="8"/>
      <x:c r="X43" s="8"/>
      <x:c r="Y43" s="8"/>
      <x:c r="Z43" s="8"/>
      <x:c r="AA43" s="8"/>
      <x:c r="AB43" s="8"/>
      <x:c r="AC43" s="8"/>
      <x:c r="AD43" s="8"/>
      <x:c r="AE43" s="8"/>
      <x:c r="AF43" s="8"/>
      <x:c r="AG43" s="8"/>
      <x:c r="AH43" s="2" t="str">
        <x:v>https://ko.wikipedia.org/w/index.php?search=%EC%A0%95%ED%99%8D%EC%9B%90%20%EA%B5%AD%EB%AC%B4%EC%B4%9D%EB%A6%AC%C2%B7%EB%B2%95%EC%A1%B0%20%EA%B2%BD%EB%A0%A5</x:v>
      </x:c>
      <x:c r="AI43" s="2"/>
      <x:c r="AJ43" s="2" t="n">
        <x:v>20</x:v>
      </x:c>
      <x:c r="AK43" s="2" t="n">
        <x:v>40</x:v>
      </x:c>
      <x:c r="AL43" s="2" t="str">
        <x:v>AI 추정 초안</x:v>
      </x:c>
      <x:c r="AM43" s="2" t="str">
        <x:v>시장경제·공공행정과 법질서; 경제축 불확실성 큼</x:v>
      </x:c>
    </x:row>
    <x:row r="44" ht="24" customHeight="1">
      <x:c r="A44" s="2" t="str">
        <x:v>K038</x:v>
      </x:c>
      <x:c r="B44" s="2" t="str">
        <x:v>김황식</x:v>
      </x:c>
      <x:c r="C44" s="2" t="str">
        <x:v>정치인</x:v>
      </x:c>
      <x:c r="D44" s="2" t="str">
        <x:v>국무총리·법조 경력</x:v>
      </x:c>
      <x:c r="E44" s="14" t="n">
        <x:f>IF(COUNT(N44:W44)&gt;=8,ROUND(50*SUMPRODUCT(N44:W44,$N$5:$W$5)/COUNT(N44:W44),0),IF(ISNUMBER(AJ44),AJ44,""))</x:f>
        <x:v>20</x:v>
      </x:c>
      <x:c r="F44" s="14" t="n">
        <x:f>IF(COUNT(X44:AG44)&gt;=8,ROUND(50*SUMPRODUCT(X44:AG44,$X$5:$AG$5)/COUNT(X44:AG44),0),IF(ISNUMBER(AK44),AK44,""))</x:f>
        <x:v>30</x:v>
      </x:c>
      <x:c r="G44" s="15" t="n">
        <x:f>COUNT(N44:W44)</x:f>
        <x:v>0</x:v>
      </x:c>
      <x:c r="H44" s="15" t="n">
        <x:f>COUNT(X44:AG44)</x:f>
        <x:v>0</x:v>
      </x:c>
      <x:c r="I44" s="2" t="str">
        <x:f>IF(AND(G44&gt;=8,H44&gt;=8),IF(AND(J44&lt;&gt;"",K44&lt;&gt;"",ISNUMBER(L44)),"검토 가능","평가자·근거·평가일 입력"),IF(ISNUMBER(AJ44),"추정초안·설문미제출","자료부족·설문미제출"))</x:f>
        <x:v>추정초안·설문미제출</x:v>
      </x:c>
      <x:c r="J44" s="8"/>
      <x:c r="K44" s="8"/>
      <x:c r="L44" s="16"/>
      <x:c r="M44" s="8" t="str">
        <x:v>추정 초안</x:v>
      </x:c>
      <x:c r="N44" s="8"/>
      <x:c r="O44" s="8"/>
      <x:c r="P44" s="8"/>
      <x:c r="Q44" s="8"/>
      <x:c r="R44" s="8"/>
      <x:c r="S44" s="8"/>
      <x:c r="T44" s="8"/>
      <x:c r="U44" s="8"/>
      <x:c r="V44" s="8"/>
      <x:c r="W44" s="8"/>
      <x:c r="X44" s="8"/>
      <x:c r="Y44" s="8"/>
      <x:c r="Z44" s="8"/>
      <x:c r="AA44" s="8"/>
      <x:c r="AB44" s="8"/>
      <x:c r="AC44" s="8"/>
      <x:c r="AD44" s="8"/>
      <x:c r="AE44" s="8"/>
      <x:c r="AF44" s="8"/>
      <x:c r="AG44" s="8"/>
      <x:c r="AH44" s="2" t="str">
        <x:v>https://ko.wikipedia.org/w/index.php?search=%EA%B9%80%ED%99%A9%EC%8B%9D%20%EA%B5%AD%EB%AC%B4%EC%B4%9D%EB%A6%AC%C2%B7%EB%B2%95%EC%A1%B0%20%EA%B2%BD%EB%A0%A5</x:v>
      </x:c>
      <x:c r="AI44" s="2"/>
      <x:c r="AJ44" s="2" t="n">
        <x:v>20</x:v>
      </x:c>
      <x:c r="AK44" s="2" t="n">
        <x:v>30</x:v>
      </x:c>
      <x:c r="AL44" s="2" t="str">
        <x:v>AI 추정 초안</x:v>
      </x:c>
      <x:c r="AM44" s="2" t="str">
        <x:v>혼합경제·법치 행정; 경제축 불확실성 큼</x:v>
      </x:c>
    </x:row>
    <x:row r="45" ht="24" customHeight="1">
      <x:c r="A45" s="2" t="str">
        <x:v>K039</x:v>
      </x:c>
      <x:c r="B45" s="2" t="str">
        <x:v>이완구</x:v>
      </x:c>
      <x:c r="C45" s="2" t="str">
        <x:v>정치인</x:v>
      </x:c>
      <x:c r="D45" s="2" t="str">
        <x:v>국무총리·지방정치</x:v>
      </x:c>
      <x:c r="E45" s="14" t="n">
        <x:f>IF(COUNT(N45:W45)&gt;=8,ROUND(50*SUMPRODUCT(N45:W45,$N$5:$W$5)/COUNT(N45:W45),0),IF(ISNUMBER(AJ45),AJ45,""))</x:f>
        <x:v>20</x:v>
      </x:c>
      <x:c r="F45" s="14" t="n">
        <x:f>IF(COUNT(X45:AG45)&gt;=8,ROUND(50*SUMPRODUCT(X45:AG45,$X$5:$AG$5)/COUNT(X45:AG45),0),IF(ISNUMBER(AK45),AK45,""))</x:f>
        <x:v>50</x:v>
      </x:c>
      <x:c r="G45" s="15" t="n">
        <x:f>COUNT(N45:W45)</x:f>
        <x:v>0</x:v>
      </x:c>
      <x:c r="H45" s="15" t="n">
        <x:f>COUNT(X45:AG45)</x:f>
        <x:v>0</x:v>
      </x:c>
      <x:c r="I45" s="2" t="str">
        <x:f>IF(AND(G45&gt;=8,H45&gt;=8),IF(AND(J45&lt;&gt;"",K45&lt;&gt;"",ISNUMBER(L45)),"검토 가능","평가자·근거·평가일 입력"),IF(ISNUMBER(AJ45),"추정초안·설문미제출","자료부족·설문미제출"))</x:f>
        <x:v>추정초안·설문미제출</x:v>
      </x:c>
      <x:c r="J45" s="8"/>
      <x:c r="K45" s="8"/>
      <x:c r="L45" s="16"/>
      <x:c r="M45" s="8" t="str">
        <x:v>추정 초안</x:v>
      </x:c>
      <x:c r="N45" s="8"/>
      <x:c r="O45" s="8"/>
      <x:c r="P45" s="8"/>
      <x:c r="Q45" s="8"/>
      <x:c r="R45" s="8"/>
      <x:c r="S45" s="8"/>
      <x:c r="T45" s="8"/>
      <x:c r="U45" s="8"/>
      <x:c r="V45" s="8"/>
      <x:c r="W45" s="8"/>
      <x:c r="X45" s="8"/>
      <x:c r="Y45" s="8"/>
      <x:c r="Z45" s="8"/>
      <x:c r="AA45" s="8"/>
      <x:c r="AB45" s="8"/>
      <x:c r="AC45" s="8"/>
      <x:c r="AD45" s="8"/>
      <x:c r="AE45" s="8"/>
      <x:c r="AF45" s="8"/>
      <x:c r="AG45" s="8"/>
      <x:c r="AH45" s="2" t="str">
        <x:v>https://ko.wikipedia.org/w/index.php?search=%EC%9D%B4%EC%99%84%EA%B5%AC%20%EA%B5%AD%EB%AC%B4%EC%B4%9D%EB%A6%AC%C2%B7%EC%A7%80%EB%B0%A9%EC%A0%95%EC%B9%98</x:v>
      </x:c>
      <x:c r="AI45" s="2"/>
      <x:c r="AJ45" s="2" t="n">
        <x:v>20</x:v>
      </x:c>
      <x:c r="AK45" s="2" t="n">
        <x:v>50</x:v>
      </x:c>
      <x:c r="AL45" s="2" t="str">
        <x:v>AI 추정 초안</x:v>
      </x:c>
      <x:c r="AM45" s="2" t="str">
        <x:v>지역개발·보수적 행정과 질서</x:v>
      </x:c>
    </x:row>
    <x:row r="46" ht="24" customHeight="1">
      <x:c r="A46" s="2" t="str">
        <x:v>K040</x:v>
      </x:c>
      <x:c r="B46" s="2" t="str">
        <x:v>이낙연</x:v>
      </x:c>
      <x:c r="C46" s="2" t="str">
        <x:v>정치인</x:v>
      </x:c>
      <x:c r="D46" s="2" t="str">
        <x:v>국무총리·국회</x:v>
      </x:c>
      <x:c r="E46" s="14" t="n">
        <x:f>IF(COUNT(N46:W46)&gt;=8,ROUND(50*SUMPRODUCT(N46:W46,$N$5:$W$5)/COUNT(N46:W46),0),IF(ISNUMBER(AJ46),AJ46,""))</x:f>
        <x:v>-20</x:v>
      </x:c>
      <x:c r="F46" s="14" t="n">
        <x:f>IF(COUNT(X46:AG46)&gt;=8,ROUND(50*SUMPRODUCT(X46:AG46,$X$5:$AG$5)/COUNT(X46:AG46),0),IF(ISNUMBER(AK46),AK46,""))</x:f>
        <x:v>10</x:v>
      </x:c>
      <x:c r="G46" s="15" t="n">
        <x:f>COUNT(N46:W46)</x:f>
        <x:v>0</x:v>
      </x:c>
      <x:c r="H46" s="15" t="n">
        <x:f>COUNT(X46:AG46)</x:f>
        <x:v>0</x:v>
      </x:c>
      <x:c r="I46" s="2" t="str">
        <x:f>IF(AND(G46&gt;=8,H46&gt;=8),IF(AND(J46&lt;&gt;"",K46&lt;&gt;"",ISNUMBER(L46)),"검토 가능","평가자·근거·평가일 입력"),IF(ISNUMBER(AJ46),"추정초안·설문미제출","자료부족·설문미제출"))</x:f>
        <x:v>추정초안·설문미제출</x:v>
      </x:c>
      <x:c r="J46" s="8"/>
      <x:c r="K46" s="8"/>
      <x:c r="L46" s="16"/>
      <x:c r="M46" s="8" t="str">
        <x:v>추정 초안</x:v>
      </x:c>
      <x:c r="N46" s="8"/>
      <x:c r="O46" s="8"/>
      <x:c r="P46" s="8"/>
      <x:c r="Q46" s="8"/>
      <x:c r="R46" s="8"/>
      <x:c r="S46" s="8"/>
      <x:c r="T46" s="8"/>
      <x:c r="U46" s="8"/>
      <x:c r="V46" s="8"/>
      <x:c r="W46" s="8"/>
      <x:c r="X46" s="8"/>
      <x:c r="Y46" s="8"/>
      <x:c r="Z46" s="8"/>
      <x:c r="AA46" s="8"/>
      <x:c r="AB46" s="8"/>
      <x:c r="AC46" s="8"/>
      <x:c r="AD46" s="8"/>
      <x:c r="AE46" s="8"/>
      <x:c r="AF46" s="8"/>
      <x:c r="AG46" s="8"/>
      <x:c r="AH46" s="2" t="str">
        <x:v>https://ko.wikipedia.org/w/index.php?search=%EC%9D%B4%EB%82%99%EC%97%B0%20%EA%B5%AD%EB%AC%B4%EC%B4%9D%EB%A6%AC%C2%B7%EA%B5%AD%ED%9A%8C</x:v>
      </x:c>
      <x:c r="AI46" s="2"/>
      <x:c r="AJ46" s="2" t="n">
        <x:v>-20</x:v>
      </x:c>
      <x:c r="AK46" s="2" t="n">
        <x:v>10</x:v>
      </x:c>
      <x:c r="AL46" s="2" t="str">
        <x:v>AI 추정 초안</x:v>
      </x:c>
      <x:c r="AM46" s="2" t="str">
        <x:v>공공서비스·포용정책과 제도적 행정</x:v>
      </x:c>
    </x:row>
    <x:row r="47" ht="24" customHeight="1">
      <x:c r="A47" s="2" t="str">
        <x:v>K041</x:v>
      </x:c>
      <x:c r="B47" s="2" t="str">
        <x:v>정세균</x:v>
      </x:c>
      <x:c r="C47" s="2" t="str">
        <x:v>정치인</x:v>
      </x:c>
      <x:c r="D47" s="2" t="str">
        <x:v>국무총리·국회</x:v>
      </x:c>
      <x:c r="E47" s="14" t="n">
        <x:f>IF(COUNT(N47:W47)&gt;=8,ROUND(50*SUMPRODUCT(N47:W47,$N$5:$W$5)/COUNT(N47:W47),0),IF(ISNUMBER(AJ47),AJ47,""))</x:f>
        <x:v>-20</x:v>
      </x:c>
      <x:c r="F47" s="14" t="n">
        <x:f>IF(COUNT(X47:AG47)&gt;=8,ROUND(50*SUMPRODUCT(X47:AG47,$X$5:$AG$5)/COUNT(X47:AG47),0),IF(ISNUMBER(AK47),AK47,""))</x:f>
        <x:v>10</x:v>
      </x:c>
      <x:c r="G47" s="15" t="n">
        <x:f>COUNT(N47:W47)</x:f>
        <x:v>0</x:v>
      </x:c>
      <x:c r="H47" s="15" t="n">
        <x:f>COUNT(X47:AG47)</x:f>
        <x:v>0</x:v>
      </x:c>
      <x:c r="I47" s="2" t="str">
        <x:f>IF(AND(G47&gt;=8,H47&gt;=8),IF(AND(J47&lt;&gt;"",K47&lt;&gt;"",ISNUMBER(L47)),"검토 가능","평가자·근거·평가일 입력"),IF(ISNUMBER(AJ47),"추정초안·설문미제출","자료부족·설문미제출"))</x:f>
        <x:v>추정초안·설문미제출</x:v>
      </x:c>
      <x:c r="J47" s="8"/>
      <x:c r="K47" s="8"/>
      <x:c r="L47" s="16"/>
      <x:c r="M47" s="8" t="str">
        <x:v>추정 초안</x:v>
      </x:c>
      <x:c r="N47" s="8"/>
      <x:c r="O47" s="8"/>
      <x:c r="P47" s="8"/>
      <x:c r="Q47" s="8"/>
      <x:c r="R47" s="8"/>
      <x:c r="S47" s="8"/>
      <x:c r="T47" s="8"/>
      <x:c r="U47" s="8"/>
      <x:c r="V47" s="8"/>
      <x:c r="W47" s="8"/>
      <x:c r="X47" s="8"/>
      <x:c r="Y47" s="8"/>
      <x:c r="Z47" s="8"/>
      <x:c r="AA47" s="8"/>
      <x:c r="AB47" s="8"/>
      <x:c r="AC47" s="8"/>
      <x:c r="AD47" s="8"/>
      <x:c r="AE47" s="8"/>
      <x:c r="AF47" s="8"/>
      <x:c r="AG47" s="8"/>
      <x:c r="AH47" s="2" t="str">
        <x:v>https://ko.wikipedia.org/w/index.php?search=%EC%A0%95%EC%84%B8%EA%B7%A0%20%EA%B5%AD%EB%AC%B4%EC%B4%9D%EB%A6%AC%C2%B7%EA%B5%AD%ED%9A%8C</x:v>
      </x:c>
      <x:c r="AI47" s="2"/>
      <x:c r="AJ47" s="2" t="n">
        <x:v>-20</x:v>
      </x:c>
      <x:c r="AK47" s="2" t="n">
        <x:v>10</x:v>
      </x:c>
      <x:c r="AL47" s="2" t="str">
        <x:v>AI 추정 초안</x:v>
      </x:c>
      <x:c r="AM47" s="2" t="str">
        <x:v>공공투자·균형발전과 제도적 행정</x:v>
      </x:c>
    </x:row>
    <x:row r="48" ht="24" customHeight="1">
      <x:c r="A48" s="2" t="str">
        <x:v>K042</x:v>
      </x:c>
      <x:c r="B48" s="2" t="str">
        <x:v>김부겸</x:v>
      </x:c>
      <x:c r="C48" s="2" t="str">
        <x:v>정치인</x:v>
      </x:c>
      <x:c r="D48" s="2" t="str">
        <x:v>국무총리·국회</x:v>
      </x:c>
      <x:c r="E48" s="14" t="n">
        <x:f>IF(COUNT(N48:W48)&gt;=8,ROUND(50*SUMPRODUCT(N48:W48,$N$5:$W$5)/COUNT(N48:W48),0),IF(ISNUMBER(AJ48),AJ48,""))</x:f>
        <x:v>-20</x:v>
      </x:c>
      <x:c r="F48" s="14" t="n">
        <x:f>IF(COUNT(X48:AG48)&gt;=8,ROUND(50*SUMPRODUCT(X48:AG48,$X$5:$AG$5)/COUNT(X48:AG48),0),IF(ISNUMBER(AK48),AK48,""))</x:f>
        <x:v>0</x:v>
      </x:c>
      <x:c r="G48" s="15" t="n">
        <x:f>COUNT(N48:W48)</x:f>
        <x:v>0</x:v>
      </x:c>
      <x:c r="H48" s="15" t="n">
        <x:f>COUNT(X48:AG48)</x:f>
        <x:v>0</x:v>
      </x:c>
      <x:c r="I48" s="2" t="str">
        <x:f>IF(AND(G48&gt;=8,H48&gt;=8),IF(AND(J48&lt;&gt;"",K48&lt;&gt;"",ISNUMBER(L48)),"검토 가능","평가자·근거·평가일 입력"),IF(ISNUMBER(AJ48),"추정초안·설문미제출","자료부족·설문미제출"))</x:f>
        <x:v>추정초안·설문미제출</x:v>
      </x:c>
      <x:c r="J48" s="8"/>
      <x:c r="K48" s="8"/>
      <x:c r="L48" s="16"/>
      <x:c r="M48" s="8" t="str">
        <x:v>추정 초안</x:v>
      </x:c>
      <x:c r="N48" s="8"/>
      <x:c r="O48" s="8"/>
      <x:c r="P48" s="8"/>
      <x:c r="Q48" s="8"/>
      <x:c r="R48" s="8"/>
      <x:c r="S48" s="8"/>
      <x:c r="T48" s="8"/>
      <x:c r="U48" s="8"/>
      <x:c r="V48" s="8"/>
      <x:c r="W48" s="8"/>
      <x:c r="X48" s="8"/>
      <x:c r="Y48" s="8"/>
      <x:c r="Z48" s="8"/>
      <x:c r="AA48" s="8"/>
      <x:c r="AB48" s="8"/>
      <x:c r="AC48" s="8"/>
      <x:c r="AD48" s="8"/>
      <x:c r="AE48" s="8"/>
      <x:c r="AF48" s="8"/>
      <x:c r="AG48" s="8"/>
      <x:c r="AH48" s="2" t="str">
        <x:v>https://ko.wikipedia.org/w/index.php?search=%EA%B9%80%EB%B6%80%EA%B2%B8%20%EA%B5%AD%EB%AC%B4%EC%B4%9D%EB%A6%AC%C2%B7%EA%B5%AD%ED%9A%8C</x:v>
      </x:c>
      <x:c r="AI48" s="2"/>
      <x:c r="AJ48" s="2" t="n">
        <x:v>-20</x:v>
      </x:c>
      <x:c r="AK48" s="2" t="n">
        <x:v>0</x:v>
      </x:c>
      <x:c r="AL48" s="2" t="str">
        <x:v>AI 추정 초안</x:v>
      </x:c>
      <x:c r="AM48" s="2" t="str">
        <x:v>포용적 사회정책·지역통합과 제도주의</x:v>
      </x:c>
    </x:row>
    <x:row r="49" ht="24" customHeight="1">
      <x:c r="A49" s="2" t="str">
        <x:v>K043</x:v>
      </x:c>
      <x:c r="B49" s="2" t="str">
        <x:v>한덕수</x:v>
      </x:c>
      <x:c r="C49" s="2" t="str">
        <x:v>정치인</x:v>
      </x:c>
      <x:c r="D49" s="2" t="str">
        <x:v>국무총리·경제행정</x:v>
      </x:c>
      <x:c r="E49" s="14" t="n">
        <x:f>IF(COUNT(N49:W49)&gt;=8,ROUND(50*SUMPRODUCT(N49:W49,$N$5:$W$5)/COUNT(N49:W49),0),IF(ISNUMBER(AJ49),AJ49,""))</x:f>
        <x:v>40</x:v>
      </x:c>
      <x:c r="F49" s="14" t="n">
        <x:f>IF(COUNT(X49:AG49)&gt;=8,ROUND(50*SUMPRODUCT(X49:AG49,$X$5:$AG$5)/COUNT(X49:AG49),0),IF(ISNUMBER(AK49),AK49,""))</x:f>
        <x:v>30</x:v>
      </x:c>
      <x:c r="G49" s="15" t="n">
        <x:f>COUNT(N49:W49)</x:f>
        <x:v>0</x:v>
      </x:c>
      <x:c r="H49" s="15" t="n">
        <x:f>COUNT(X49:AG49)</x:f>
        <x:v>0</x:v>
      </x:c>
      <x:c r="I49" s="2" t="str">
        <x:f>IF(AND(G49&gt;=8,H49&gt;=8),IF(AND(J49&lt;&gt;"",K49&lt;&gt;"",ISNUMBER(L49)),"검토 가능","평가자·근거·평가일 입력"),IF(ISNUMBER(AJ49),"추정초안·설문미제출","자료부족·설문미제출"))</x:f>
        <x:v>추정초안·설문미제출</x:v>
      </x:c>
      <x:c r="J49" s="8"/>
      <x:c r="K49" s="8"/>
      <x:c r="L49" s="16"/>
      <x:c r="M49" s="8" t="str">
        <x:v>추정 초안</x:v>
      </x:c>
      <x:c r="N49" s="8"/>
      <x:c r="O49" s="8"/>
      <x:c r="P49" s="8"/>
      <x:c r="Q49" s="8"/>
      <x:c r="R49" s="8"/>
      <x:c r="S49" s="8"/>
      <x:c r="T49" s="8"/>
      <x:c r="U49" s="8"/>
      <x:c r="V49" s="8"/>
      <x:c r="W49" s="8"/>
      <x:c r="X49" s="8"/>
      <x:c r="Y49" s="8"/>
      <x:c r="Z49" s="8"/>
      <x:c r="AA49" s="8"/>
      <x:c r="AB49" s="8"/>
      <x:c r="AC49" s="8"/>
      <x:c r="AD49" s="8"/>
      <x:c r="AE49" s="8"/>
      <x:c r="AF49" s="8"/>
      <x:c r="AG49" s="8"/>
      <x:c r="AH49" s="2" t="str">
        <x:v>https://ko.wikipedia.org/w/index.php?search=%ED%95%9C%EB%8D%95%EC%88%98%20%EA%B5%AD%EB%AC%B4%EC%B4%9D%EB%A6%AC%C2%B7%EA%B2%BD%EC%A0%9C%ED%96%89%EC%A0%95</x:v>
      </x:c>
      <x:c r="AI49" s="2"/>
      <x:c r="AJ49" s="2" t="n">
        <x:v>40</x:v>
      </x:c>
      <x:c r="AK49" s="2" t="n">
        <x:v>30</x:v>
      </x:c>
      <x:c r="AL49" s="2" t="str">
        <x:v>AI 추정 초안</x:v>
      </x:c>
      <x:c r="AM49" s="2" t="str">
        <x:v>무역·시장개방과 경제행정</x:v>
      </x:c>
    </x:row>
    <x:row r="50" ht="24" customHeight="1">
      <x:c r="A50" s="2" t="str">
        <x:v>K044</x:v>
      </x:c>
      <x:c r="B50" s="2" t="str">
        <x:v>한승수</x:v>
      </x:c>
      <x:c r="C50" s="2" t="str">
        <x:v>정치인</x:v>
      </x:c>
      <x:c r="D50" s="2" t="str">
        <x:v>국무총리·외교</x:v>
      </x:c>
      <x:c r="E50" s="14" t="n">
        <x:f>IF(COUNT(N50:W50)&gt;=8,ROUND(50*SUMPRODUCT(N50:W50,$N$5:$W$5)/COUNT(N50:W50),0),IF(ISNUMBER(AJ50),AJ50,""))</x:f>
        <x:v>40</x:v>
      </x:c>
      <x:c r="F50" s="14" t="n">
        <x:f>IF(COUNT(X50:AG50)&gt;=8,ROUND(50*SUMPRODUCT(X50:AG50,$X$5:$AG$5)/COUNT(X50:AG50),0),IF(ISNUMBER(AK50),AK50,""))</x:f>
        <x:v>30</x:v>
      </x:c>
      <x:c r="G50" s="15" t="n">
        <x:f>COUNT(N50:W50)</x:f>
        <x:v>0</x:v>
      </x:c>
      <x:c r="H50" s="15" t="n">
        <x:f>COUNT(X50:AG50)</x:f>
        <x:v>0</x:v>
      </x:c>
      <x:c r="I50" s="2" t="str">
        <x:f>IF(AND(G50&gt;=8,H50&gt;=8),IF(AND(J50&lt;&gt;"",K50&lt;&gt;"",ISNUMBER(L50)),"검토 가능","평가자·근거·평가일 입력"),IF(ISNUMBER(AJ50),"추정초안·설문미제출","자료부족·설문미제출"))</x:f>
        <x:v>추정초안·설문미제출</x:v>
      </x:c>
      <x:c r="J50" s="8"/>
      <x:c r="K50" s="8"/>
      <x:c r="L50" s="16"/>
      <x:c r="M50" s="8" t="str">
        <x:v>추정 초안</x:v>
      </x:c>
      <x:c r="N50" s="8"/>
      <x:c r="O50" s="8"/>
      <x:c r="P50" s="8"/>
      <x:c r="Q50" s="8"/>
      <x:c r="R50" s="8"/>
      <x:c r="S50" s="8"/>
      <x:c r="T50" s="8"/>
      <x:c r="U50" s="8"/>
      <x:c r="V50" s="8"/>
      <x:c r="W50" s="8"/>
      <x:c r="X50" s="8"/>
      <x:c r="Y50" s="8"/>
      <x:c r="Z50" s="8"/>
      <x:c r="AA50" s="8"/>
      <x:c r="AB50" s="8"/>
      <x:c r="AC50" s="8"/>
      <x:c r="AD50" s="8"/>
      <x:c r="AE50" s="8"/>
      <x:c r="AF50" s="8"/>
      <x:c r="AG50" s="8"/>
      <x:c r="AH50" s="2" t="str">
        <x:v>https://ko.wikipedia.org/w/index.php?search=%ED%95%9C%EC%8A%B9%EC%88%98%20%EA%B5%AD%EB%AC%B4%EC%B4%9D%EB%A6%AC%C2%B7%EC%99%B8%EA%B5%90</x:v>
      </x:c>
      <x:c r="AI50" s="2"/>
      <x:c r="AJ50" s="2" t="n">
        <x:v>40</x:v>
      </x:c>
      <x:c r="AK50" s="2" t="n">
        <x:v>30</x:v>
      </x:c>
      <x:c r="AL50" s="2" t="str">
        <x:v>AI 추정 초안</x:v>
      </x:c>
      <x:c r="AM50" s="2" t="str">
        <x:v>시장경제·무역과 제도적 국정운영</x:v>
      </x:c>
    </x:row>
    <x:row r="51" ht="24" customHeight="1">
      <x:c r="A51" s="2" t="str">
        <x:v>K045</x:v>
      </x:c>
      <x:c r="B51" s="2" t="str">
        <x:v>이해찬</x:v>
      </x:c>
      <x:c r="C51" s="2" t="str">
        <x:v>정치인</x:v>
      </x:c>
      <x:c r="D51" s="2" t="str">
        <x:v>국무총리·정당정치</x:v>
      </x:c>
      <x:c r="E51" s="14" t="n">
        <x:f>IF(COUNT(N51:W51)&gt;=8,ROUND(50*SUMPRODUCT(N51:W51,$N$5:$W$5)/COUNT(N51:W51),0),IF(ISNUMBER(AJ51),AJ51,""))</x:f>
        <x:v>-40</x:v>
      </x:c>
      <x:c r="F51" s="14" t="n">
        <x:f>IF(COUNT(X51:AG51)&gt;=8,ROUND(50*SUMPRODUCT(X51:AG51,$X$5:$AG$5)/COUNT(X51:AG51),0),IF(ISNUMBER(AK51),AK51,""))</x:f>
        <x:v>10</x:v>
      </x:c>
      <x:c r="G51" s="15" t="n">
        <x:f>COUNT(N51:W51)</x:f>
        <x:v>0</x:v>
      </x:c>
      <x:c r="H51" s="15" t="n">
        <x:f>COUNT(X51:AG51)</x:f>
        <x:v>0</x:v>
      </x:c>
      <x:c r="I51" s="2" t="str">
        <x:f>IF(AND(G51&gt;=8,H51&gt;=8),IF(AND(J51&lt;&gt;"",K51&lt;&gt;"",ISNUMBER(L51)),"검토 가능","평가자·근거·평가일 입력"),IF(ISNUMBER(AJ51),"추정초안·설문미제출","자료부족·설문미제출"))</x:f>
        <x:v>추정초안·설문미제출</x:v>
      </x:c>
      <x:c r="J51" s="8"/>
      <x:c r="K51" s="8"/>
      <x:c r="L51" s="16"/>
      <x:c r="M51" s="8" t="str">
        <x:v>추정 초안</x:v>
      </x:c>
      <x:c r="N51" s="8"/>
      <x:c r="O51" s="8"/>
      <x:c r="P51" s="8"/>
      <x:c r="Q51" s="8"/>
      <x:c r="R51" s="8"/>
      <x:c r="S51" s="8"/>
      <x:c r="T51" s="8"/>
      <x:c r="U51" s="8"/>
      <x:c r="V51" s="8"/>
      <x:c r="W51" s="8"/>
      <x:c r="X51" s="8"/>
      <x:c r="Y51" s="8"/>
      <x:c r="Z51" s="8"/>
      <x:c r="AA51" s="8"/>
      <x:c r="AB51" s="8"/>
      <x:c r="AC51" s="8"/>
      <x:c r="AD51" s="8"/>
      <x:c r="AE51" s="8"/>
      <x:c r="AF51" s="8"/>
      <x:c r="AG51" s="8"/>
      <x:c r="AH51" s="2" t="str">
        <x:v>https://ko.wikipedia.org/w/index.php?search=%EC%9D%B4%ED%95%B4%EC%B0%AC%20%EA%B5%AD%EB%AC%B4%EC%B4%9D%EB%A6%AC%C2%B7%EC%A0%95%EB%8B%B9%EC%A0%95%EC%B9%98</x:v>
      </x:c>
      <x:c r="AI51" s="2"/>
      <x:c r="AJ51" s="2" t="n">
        <x:v>-40</x:v>
      </x:c>
      <x:c r="AK51" s="2" t="n">
        <x:v>10</x:v>
      </x:c>
      <x:c r="AL51" s="2" t="str">
        <x:v>AI 추정 초안</x:v>
      </x:c>
      <x:c r="AM51" s="2" t="str">
        <x:v>복지·공공역할과 국가정책 추진</x:v>
      </x:c>
    </x:row>
    <x:row r="52" ht="24" customHeight="1">
      <x:c r="A52" s="2" t="str">
        <x:v>K046</x:v>
      </x:c>
      <x:c r="B52" s="2" t="str">
        <x:v>한명숙</x:v>
      </x:c>
      <x:c r="C52" s="2" t="str">
        <x:v>정치인</x:v>
      </x:c>
      <x:c r="D52" s="2" t="str">
        <x:v>국무총리·정치</x:v>
      </x:c>
      <x:c r="E52" s="14" t="n">
        <x:f>IF(COUNT(N52:W52)&gt;=8,ROUND(50*SUMPRODUCT(N52:W52,$N$5:$W$5)/COUNT(N52:W52),0),IF(ISNUMBER(AJ52),AJ52,""))</x:f>
        <x:v>-40</x:v>
      </x:c>
      <x:c r="F52" s="14" t="n">
        <x:f>IF(COUNT(X52:AG52)&gt;=8,ROUND(50*SUMPRODUCT(X52:AG52,$X$5:$AG$5)/COUNT(X52:AG52),0),IF(ISNUMBER(AK52),AK52,""))</x:f>
        <x:v>-30</x:v>
      </x:c>
      <x:c r="G52" s="15" t="n">
        <x:f>COUNT(N52:W52)</x:f>
        <x:v>0</x:v>
      </x:c>
      <x:c r="H52" s="15" t="n">
        <x:f>COUNT(X52:AG52)</x:f>
        <x:v>0</x:v>
      </x:c>
      <x:c r="I52" s="2" t="str">
        <x:f>IF(AND(G52&gt;=8,H52&gt;=8),IF(AND(J52&lt;&gt;"",K52&lt;&gt;"",ISNUMBER(L52)),"검토 가능","평가자·근거·평가일 입력"),IF(ISNUMBER(AJ52),"추정초안·설문미제출","자료부족·설문미제출"))</x:f>
        <x:v>추정초안·설문미제출</x:v>
      </x:c>
      <x:c r="J52" s="8"/>
      <x:c r="K52" s="8"/>
      <x:c r="L52" s="16"/>
      <x:c r="M52" s="8" t="str">
        <x:v>추정 초안</x:v>
      </x:c>
      <x:c r="N52" s="8"/>
      <x:c r="O52" s="8"/>
      <x:c r="P52" s="8"/>
      <x:c r="Q52" s="8"/>
      <x:c r="R52" s="8"/>
      <x:c r="S52" s="8"/>
      <x:c r="T52" s="8"/>
      <x:c r="U52" s="8"/>
      <x:c r="V52" s="8"/>
      <x:c r="W52" s="8"/>
      <x:c r="X52" s="8"/>
      <x:c r="Y52" s="8"/>
      <x:c r="Z52" s="8"/>
      <x:c r="AA52" s="8"/>
      <x:c r="AB52" s="8"/>
      <x:c r="AC52" s="8"/>
      <x:c r="AD52" s="8"/>
      <x:c r="AE52" s="8"/>
      <x:c r="AF52" s="8"/>
      <x:c r="AG52" s="8"/>
      <x:c r="AH52" s="2" t="str">
        <x:v>https://ko.wikipedia.org/w/index.php?search=%ED%95%9C%EB%AA%85%EC%88%99%20%EA%B5%AD%EB%AC%B4%EC%B4%9D%EB%A6%AC%C2%B7%EC%A0%95%EC%B9%98</x:v>
      </x:c>
      <x:c r="AI52" s="2"/>
      <x:c r="AJ52" s="2" t="n">
        <x:v>-40</x:v>
      </x:c>
      <x:c r="AK52" s="2" t="n">
        <x:v>-30</x:v>
      </x:c>
      <x:c r="AL52" s="2" t="str">
        <x:v>AI 추정 초안</x:v>
      </x:c>
      <x:c r="AM52" s="2" t="str">
        <x:v>복지·성평등과 시민사회적 정치활동</x:v>
      </x:c>
    </x:row>
    <x:row r="53" ht="24" customHeight="1">
      <x:c r="A53" s="2" t="str">
        <x:v>K047</x:v>
      </x:c>
      <x:c r="B53" s="2" t="str">
        <x:v>고건</x:v>
      </x:c>
      <x:c r="C53" s="2" t="str">
        <x:v>정치인</x:v>
      </x:c>
      <x:c r="D53" s="2" t="str">
        <x:v>국무총리·행정</x:v>
      </x:c>
      <x:c r="E53" s="14" t="n">
        <x:f>IF(COUNT(N53:W53)&gt;=8,ROUND(50*SUMPRODUCT(N53:W53,$N$5:$W$5)/COUNT(N53:W53),0),IF(ISNUMBER(AJ53),AJ53,""))</x:f>
        <x:v>0</x:v>
      </x:c>
      <x:c r="F53" s="14" t="n">
        <x:f>IF(COUNT(X53:AG53)&gt;=8,ROUND(50*SUMPRODUCT(X53:AG53,$X$5:$AG$5)/COUNT(X53:AG53),0),IF(ISNUMBER(AK53),AK53,""))</x:f>
        <x:v>30</x:v>
      </x:c>
      <x:c r="G53" s="15" t="n">
        <x:f>COUNT(N53:W53)</x:f>
        <x:v>0</x:v>
      </x:c>
      <x:c r="H53" s="15" t="n">
        <x:f>COUNT(X53:AG53)</x:f>
        <x:v>0</x:v>
      </x:c>
      <x:c r="I53" s="2" t="str">
        <x:f>IF(AND(G53&gt;=8,H53&gt;=8),IF(AND(J53&lt;&gt;"",K53&lt;&gt;"",ISNUMBER(L53)),"검토 가능","평가자·근거·평가일 입력"),IF(ISNUMBER(AJ53),"추정초안·설문미제출","자료부족·설문미제출"))</x:f>
        <x:v>추정초안·설문미제출</x:v>
      </x:c>
      <x:c r="J53" s="8"/>
      <x:c r="K53" s="8"/>
      <x:c r="L53" s="16"/>
      <x:c r="M53" s="8" t="str">
        <x:v>추정 초안</x:v>
      </x:c>
      <x:c r="N53" s="8"/>
      <x:c r="O53" s="8"/>
      <x:c r="P53" s="8"/>
      <x:c r="Q53" s="8"/>
      <x:c r="R53" s="8"/>
      <x:c r="S53" s="8"/>
      <x:c r="T53" s="8"/>
      <x:c r="U53" s="8"/>
      <x:c r="V53" s="8"/>
      <x:c r="W53" s="8"/>
      <x:c r="X53" s="8"/>
      <x:c r="Y53" s="8"/>
      <x:c r="Z53" s="8"/>
      <x:c r="AA53" s="8"/>
      <x:c r="AB53" s="8"/>
      <x:c r="AC53" s="8"/>
      <x:c r="AD53" s="8"/>
      <x:c r="AE53" s="8"/>
      <x:c r="AF53" s="8"/>
      <x:c r="AG53" s="8"/>
      <x:c r="AH53" s="2" t="str">
        <x:v>https://ko.wikipedia.org/w/index.php?search=%EA%B3%A0%EA%B1%B4%20%EA%B5%AD%EB%AC%B4%EC%B4%9D%EB%A6%AC%C2%B7%ED%96%89%EC%A0%95</x:v>
      </x:c>
      <x:c r="AI53" s="2"/>
      <x:c r="AJ53" s="2" t="n">
        <x:v>0</x:v>
      </x:c>
      <x:c r="AK53" s="2" t="n">
        <x:v>30</x:v>
      </x:c>
      <x:c r="AL53" s="2" t="str">
        <x:v>AI 추정 초안</x:v>
      </x:c>
      <x:c r="AM53" s="2" t="str">
        <x:v>혼합경제·공공행정과 제도적 질서</x:v>
      </x:c>
    </x:row>
    <x:row r="54" ht="24" customHeight="1">
      <x:c r="A54" s="2" t="str">
        <x:v>K048</x:v>
      </x:c>
      <x:c r="B54" s="2" t="str">
        <x:v>이한동</x:v>
      </x:c>
      <x:c r="C54" s="2" t="str">
        <x:v>정치인</x:v>
      </x:c>
      <x:c r="D54" s="2" t="str">
        <x:v>국무총리·국회</x:v>
      </x:c>
      <x:c r="E54" s="14" t="n">
        <x:f>IF(COUNT(N54:W54)&gt;=8,ROUND(50*SUMPRODUCT(N54:W54,$N$5:$W$5)/COUNT(N54:W54),0),IF(ISNUMBER(AJ54),AJ54,""))</x:f>
        <x:v>30</x:v>
      </x:c>
      <x:c r="F54" s="14" t="n">
        <x:f>IF(COUNT(X54:AG54)&gt;=8,ROUND(50*SUMPRODUCT(X54:AG54,$X$5:$AG$5)/COUNT(X54:AG54),0),IF(ISNUMBER(AK54),AK54,""))</x:f>
        <x:v>50</x:v>
      </x:c>
      <x:c r="G54" s="15" t="n">
        <x:f>COUNT(N54:W54)</x:f>
        <x:v>0</x:v>
      </x:c>
      <x:c r="H54" s="15" t="n">
        <x:f>COUNT(X54:AG54)</x:f>
        <x:v>0</x:v>
      </x:c>
      <x:c r="I54" s="2" t="str">
        <x:f>IF(AND(G54&gt;=8,H54&gt;=8),IF(AND(J54&lt;&gt;"",K54&lt;&gt;"",ISNUMBER(L54)),"검토 가능","평가자·근거·평가일 입력"),IF(ISNUMBER(AJ54),"추정초안·설문미제출","자료부족·설문미제출"))</x:f>
        <x:v>추정초안·설문미제출</x:v>
      </x:c>
      <x:c r="J54" s="8"/>
      <x:c r="K54" s="8"/>
      <x:c r="L54" s="16"/>
      <x:c r="M54" s="8" t="str">
        <x:v>추정 초안</x:v>
      </x:c>
      <x:c r="N54" s="8"/>
      <x:c r="O54" s="8"/>
      <x:c r="P54" s="8"/>
      <x:c r="Q54" s="8"/>
      <x:c r="R54" s="8"/>
      <x:c r="S54" s="8"/>
      <x:c r="T54" s="8"/>
      <x:c r="U54" s="8"/>
      <x:c r="V54" s="8"/>
      <x:c r="W54" s="8"/>
      <x:c r="X54" s="8"/>
      <x:c r="Y54" s="8"/>
      <x:c r="Z54" s="8"/>
      <x:c r="AA54" s="8"/>
      <x:c r="AB54" s="8"/>
      <x:c r="AC54" s="8"/>
      <x:c r="AD54" s="8"/>
      <x:c r="AE54" s="8"/>
      <x:c r="AF54" s="8"/>
      <x:c r="AG54" s="8"/>
      <x:c r="AH54" s="2" t="str">
        <x:v>https://ko.wikipedia.org/w/index.php?search=%EC%9D%B4%ED%95%9C%EB%8F%99%20%EA%B5%AD%EB%AC%B4%EC%B4%9D%EB%A6%AC%C2%B7%EA%B5%AD%ED%9A%8C</x:v>
      </x:c>
      <x:c r="AI54" s="2"/>
      <x:c r="AJ54" s="2" t="n">
        <x:v>30</x:v>
      </x:c>
      <x:c r="AK54" s="2" t="n">
        <x:v>50</x:v>
      </x:c>
      <x:c r="AL54" s="2" t="str">
        <x:v>AI 추정 초안</x:v>
      </x:c>
      <x:c r="AM54" s="2" t="str">
        <x:v>보수적 경제정책·행정질서</x:v>
      </x:c>
    </x:row>
    <x:row r="55" ht="24" customHeight="1">
      <x:c r="A55" s="2" t="str">
        <x:v>K049</x:v>
      </x:c>
      <x:c r="B55" s="2" t="str">
        <x:v>김종필</x:v>
      </x:c>
      <x:c r="C55" s="2" t="str">
        <x:v>정치인</x:v>
      </x:c>
      <x:c r="D55" s="2" t="str">
        <x:v>국무총리·정치</x:v>
      </x:c>
      <x:c r="E55" s="14" t="n">
        <x:f>IF(COUNT(N55:W55)&gt;=8,ROUND(50*SUMPRODUCT(N55:W55,$N$5:$W$5)/COUNT(N55:W55),0),IF(ISNUMBER(AJ55),AJ55,""))</x:f>
        <x:v>-10</x:v>
      </x:c>
      <x:c r="F55" s="14" t="n">
        <x:f>IF(COUNT(X55:AG55)&gt;=8,ROUND(50*SUMPRODUCT(X55:AG55,$X$5:$AG$5)/COUNT(X55:AG55),0),IF(ISNUMBER(AK55),AK55,""))</x:f>
        <x:v>60</x:v>
      </x:c>
      <x:c r="G55" s="15" t="n">
        <x:f>COUNT(N55:W55)</x:f>
        <x:v>0</x:v>
      </x:c>
      <x:c r="H55" s="15" t="n">
        <x:f>COUNT(X55:AG55)</x:f>
        <x:v>0</x:v>
      </x:c>
      <x:c r="I55" s="2" t="str">
        <x:f>IF(AND(G55&gt;=8,H55&gt;=8),IF(AND(J55&lt;&gt;"",K55&lt;&gt;"",ISNUMBER(L55)),"검토 가능","평가자·근거·평가일 입력"),IF(ISNUMBER(AJ55),"추정초안·설문미제출","자료부족·설문미제출"))</x:f>
        <x:v>추정초안·설문미제출</x:v>
      </x:c>
      <x:c r="J55" s="8"/>
      <x:c r="K55" s="8"/>
      <x:c r="L55" s="16"/>
      <x:c r="M55" s="8" t="str">
        <x:v>추정 초안</x:v>
      </x:c>
      <x:c r="N55" s="8"/>
      <x:c r="O55" s="8"/>
      <x:c r="P55" s="8"/>
      <x:c r="Q55" s="8"/>
      <x:c r="R55" s="8"/>
      <x:c r="S55" s="8"/>
      <x:c r="T55" s="8"/>
      <x:c r="U55" s="8"/>
      <x:c r="V55" s="8"/>
      <x:c r="W55" s="8"/>
      <x:c r="X55" s="8"/>
      <x:c r="Y55" s="8"/>
      <x:c r="Z55" s="8"/>
      <x:c r="AA55" s="8"/>
      <x:c r="AB55" s="8"/>
      <x:c r="AC55" s="8"/>
      <x:c r="AD55" s="8"/>
      <x:c r="AE55" s="8"/>
      <x:c r="AF55" s="8"/>
      <x:c r="AG55" s="8"/>
      <x:c r="AH55" s="2" t="str">
        <x:v>https://ko.wikipedia.org/w/index.php?search=%EA%B9%80%EC%A2%85%ED%95%84%20%EA%B5%AD%EB%AC%B4%EC%B4%9D%EB%A6%AC%C2%B7%EC%A0%95%EC%B9%98</x:v>
      </x:c>
      <x:c r="AI55" s="2"/>
      <x:c r="AJ55" s="2" t="n">
        <x:v>-10</x:v>
      </x:c>
      <x:c r="AK55" s="2" t="n">
        <x:v>60</x:v>
      </x:c>
      <x:c r="AL55" s="2" t="str">
        <x:v>AI 추정 초안</x:v>
      </x:c>
      <x:c r="AM55" s="2" t="str">
        <x:v>국가개발·혼합경제와 질서 중심 정치</x:v>
      </x:c>
    </x:row>
    <x:row r="56" ht="24" customHeight="1">
      <x:c r="A56" s="2" t="str">
        <x:v>K050</x:v>
      </x:c>
      <x:c r="B56" s="2" t="str">
        <x:v>이회창</x:v>
      </x:c>
      <x:c r="C56" s="2" t="str">
        <x:v>정치인</x:v>
      </x:c>
      <x:c r="D56" s="2" t="str">
        <x:v>국무총리·법조 경력</x:v>
      </x:c>
      <x:c r="E56" s="14" t="n">
        <x:f>IF(COUNT(N56:W56)&gt;=8,ROUND(50*SUMPRODUCT(N56:W56,$N$5:$W$5)/COUNT(N56:W56),0),IF(ISNUMBER(AJ56),AJ56,""))</x:f>
        <x:v>50</x:v>
      </x:c>
      <x:c r="F56" s="14" t="n">
        <x:f>IF(COUNT(X56:AG56)&gt;=8,ROUND(50*SUMPRODUCT(X56:AG56,$X$5:$AG$5)/COUNT(X56:AG56),0),IF(ISNUMBER(AK56),AK56,""))</x:f>
        <x:v>50</x:v>
      </x:c>
      <x:c r="G56" s="15" t="n">
        <x:f>COUNT(N56:W56)</x:f>
        <x:v>0</x:v>
      </x:c>
      <x:c r="H56" s="15" t="n">
        <x:f>COUNT(X56:AG56)</x:f>
        <x:v>0</x:v>
      </x:c>
      <x:c r="I56" s="2" t="str">
        <x:f>IF(AND(G56&gt;=8,H56&gt;=8),IF(AND(J56&lt;&gt;"",K56&lt;&gt;"",ISNUMBER(L56)),"검토 가능","평가자·근거·평가일 입력"),IF(ISNUMBER(AJ56),"추정초안·설문미제출","자료부족·설문미제출"))</x:f>
        <x:v>추정초안·설문미제출</x:v>
      </x:c>
      <x:c r="J56" s="8"/>
      <x:c r="K56" s="8"/>
      <x:c r="L56" s="16"/>
      <x:c r="M56" s="8" t="str">
        <x:v>추정 초안</x:v>
      </x:c>
      <x:c r="N56" s="8"/>
      <x:c r="O56" s="8"/>
      <x:c r="P56" s="8"/>
      <x:c r="Q56" s="8"/>
      <x:c r="R56" s="8"/>
      <x:c r="S56" s="8"/>
      <x:c r="T56" s="8"/>
      <x:c r="U56" s="8"/>
      <x:c r="V56" s="8"/>
      <x:c r="W56" s="8"/>
      <x:c r="X56" s="8"/>
      <x:c r="Y56" s="8"/>
      <x:c r="Z56" s="8"/>
      <x:c r="AA56" s="8"/>
      <x:c r="AB56" s="8"/>
      <x:c r="AC56" s="8"/>
      <x:c r="AD56" s="8"/>
      <x:c r="AE56" s="8"/>
      <x:c r="AF56" s="8"/>
      <x:c r="AG56" s="8"/>
      <x:c r="AH56" s="2" t="str">
        <x:v>https://ko.wikipedia.org/w/index.php?search=%EC%9D%B4%ED%9A%8C%EC%B0%BD%20%EA%B5%AD%EB%AC%B4%EC%B4%9D%EB%A6%AC%C2%B7%EB%B2%95%EC%A1%B0%20%EA%B2%BD%EB%A0%A5</x:v>
      </x:c>
      <x:c r="AI56" s="2"/>
      <x:c r="AJ56" s="2" t="n">
        <x:v>50</x:v>
      </x:c>
      <x:c r="AK56" s="2" t="n">
        <x:v>50</x:v>
      </x:c>
      <x:c r="AL56" s="2" t="str">
        <x:v>AI 추정 초안</x:v>
      </x:c>
      <x:c r="AM56" s="2" t="str">
        <x:v>시장경제·재정규율과 법치·국가질서</x:v>
      </x:c>
    </x:row>
    <x:row r="57" ht="24" customHeight="1">
      <x:c r="A57" s="2" t="str">
        <x:v>K051</x:v>
      </x:c>
      <x:c r="B57" s="2" t="str">
        <x:v>조국</x:v>
      </x:c>
      <x:c r="C57" s="2" t="str">
        <x:v>정치인</x:v>
      </x:c>
      <x:c r="D57" s="2" t="str">
        <x:v>정당정치·법학</x:v>
      </x:c>
      <x:c r="E57" s="14" t="n">
        <x:f>IF(COUNT(N57:W57)&gt;=8,ROUND(50*SUMPRODUCT(N57:W57,$N$5:$W$5)/COUNT(N57:W57),0),IF(ISNUMBER(AJ57),AJ57,""))</x:f>
        <x:v>-50</x:v>
      </x:c>
      <x:c r="F57" s="14" t="n">
        <x:f>IF(COUNT(X57:AG57)&gt;=8,ROUND(50*SUMPRODUCT(X57:AG57,$X$5:$AG$5)/COUNT(X57:AG57),0),IF(ISNUMBER(AK57),AK57,""))</x:f>
        <x:v>-30</x:v>
      </x:c>
      <x:c r="G57" s="15" t="n">
        <x:f>COUNT(N57:W57)</x:f>
        <x:v>0</x:v>
      </x:c>
      <x:c r="H57" s="15" t="n">
        <x:f>COUNT(X57:AG57)</x:f>
        <x:v>0</x:v>
      </x:c>
      <x:c r="I57" s="2" t="str">
        <x:f>IF(AND(G57&gt;=8,H57&gt;=8),IF(AND(J57&lt;&gt;"",K57&lt;&gt;"",ISNUMBER(L57)),"검토 가능","평가자·근거·평가일 입력"),IF(ISNUMBER(AJ57),"추정초안·설문미제출","자료부족·설문미제출"))</x:f>
        <x:v>추정초안·설문미제출</x:v>
      </x:c>
      <x:c r="J57" s="8"/>
      <x:c r="K57" s="8"/>
      <x:c r="L57" s="16"/>
      <x:c r="M57" s="8" t="str">
        <x:v>추정 초안</x:v>
      </x:c>
      <x:c r="N57" s="8"/>
      <x:c r="O57" s="8"/>
      <x:c r="P57" s="8"/>
      <x:c r="Q57" s="8"/>
      <x:c r="R57" s="8"/>
      <x:c r="S57" s="8"/>
      <x:c r="T57" s="8"/>
      <x:c r="U57" s="8"/>
      <x:c r="V57" s="8"/>
      <x:c r="W57" s="8"/>
      <x:c r="X57" s="8"/>
      <x:c r="Y57" s="8"/>
      <x:c r="Z57" s="8"/>
      <x:c r="AA57" s="8"/>
      <x:c r="AB57" s="8"/>
      <x:c r="AC57" s="8"/>
      <x:c r="AD57" s="8"/>
      <x:c r="AE57" s="8"/>
      <x:c r="AF57" s="8"/>
      <x:c r="AG57" s="8"/>
      <x:c r="AH57" s="2" t="str">
        <x:v>https://ko.wikipedia.org/w/index.php?search=%EC%A1%B0%EA%B5%AD%20%EC%A0%95%EB%8B%B9%EC%A0%95%EC%B9%98%C2%B7%EB%B2%95%ED%95%99</x:v>
      </x:c>
      <x:c r="AI57" s="2"/>
      <x:c r="AJ57" s="2" t="n">
        <x:v>-50</x:v>
      </x:c>
      <x:c r="AK57" s="2" t="n">
        <x:v>-30</x:v>
      </x:c>
      <x:c r="AL57" s="2" t="str">
        <x:v>AI 추정 초안</x:v>
      </x:c>
      <x:c r="AM57" s="2" t="str">
        <x:v>공공역할·사회적 권리와 제도개혁 주장</x:v>
      </x:c>
    </x:row>
    <x:row r="58" ht="24" customHeight="1">
      <x:c r="A58" s="2" t="str">
        <x:v>K052</x:v>
      </x:c>
      <x:c r="B58" s="2" t="str">
        <x:v>정청래</x:v>
      </x:c>
      <x:c r="C58" s="2" t="str">
        <x:v>정치인</x:v>
      </x:c>
      <x:c r="D58" s="2" t="str">
        <x:v>국회·정당정치</x:v>
      </x:c>
      <x:c r="E58" s="14" t="n">
        <x:f>IF(COUNT(N58:W58)&gt;=8,ROUND(50*SUMPRODUCT(N58:W58,$N$5:$W$5)/COUNT(N58:W58),0),IF(ISNUMBER(AJ58),AJ58,""))</x:f>
        <x:v>-40</x:v>
      </x:c>
      <x:c r="F58" s="14" t="n">
        <x:f>IF(COUNT(X58:AG58)&gt;=8,ROUND(50*SUMPRODUCT(X58:AG58,$X$5:$AG$5)/COUNT(X58:AG58),0),IF(ISNUMBER(AK58),AK58,""))</x:f>
        <x:v>-20</x:v>
      </x:c>
      <x:c r="G58" s="15" t="n">
        <x:f>COUNT(N58:W58)</x:f>
        <x:v>0</x:v>
      </x:c>
      <x:c r="H58" s="15" t="n">
        <x:f>COUNT(X58:AG58)</x:f>
        <x:v>0</x:v>
      </x:c>
      <x:c r="I58" s="2" t="str">
        <x:f>IF(AND(G58&gt;=8,H58&gt;=8),IF(AND(J58&lt;&gt;"",K58&lt;&gt;"",ISNUMBER(L58)),"검토 가능","평가자·근거·평가일 입력"),IF(ISNUMBER(AJ58),"추정초안·설문미제출","자료부족·설문미제출"))</x:f>
        <x:v>추정초안·설문미제출</x:v>
      </x:c>
      <x:c r="J58" s="8"/>
      <x:c r="K58" s="8"/>
      <x:c r="L58" s="16"/>
      <x:c r="M58" s="8" t="str">
        <x:v>추정 초안</x:v>
      </x:c>
      <x:c r="N58" s="8"/>
      <x:c r="O58" s="8"/>
      <x:c r="P58" s="8"/>
      <x:c r="Q58" s="8"/>
      <x:c r="R58" s="8"/>
      <x:c r="S58" s="8"/>
      <x:c r="T58" s="8"/>
      <x:c r="U58" s="8"/>
      <x:c r="V58" s="8"/>
      <x:c r="W58" s="8"/>
      <x:c r="X58" s="8"/>
      <x:c r="Y58" s="8"/>
      <x:c r="Z58" s="8"/>
      <x:c r="AA58" s="8"/>
      <x:c r="AB58" s="8"/>
      <x:c r="AC58" s="8"/>
      <x:c r="AD58" s="8"/>
      <x:c r="AE58" s="8"/>
      <x:c r="AF58" s="8"/>
      <x:c r="AG58" s="8"/>
      <x:c r="AH58" s="2" t="str">
        <x:v>https://ko.wikipedia.org/w/index.php?search=%EC%A0%95%EC%B2%AD%EB%9E%98%20%EA%B5%AD%ED%9A%8C%C2%B7%EC%A0%95%EB%8B%B9%EC%A0%95%EC%B9%98</x:v>
      </x:c>
      <x:c r="AI58" s="2"/>
      <x:c r="AJ58" s="2" t="n">
        <x:v>-40</x:v>
      </x:c>
      <x:c r="AK58" s="2" t="n">
        <x:v>-20</x:v>
      </x:c>
      <x:c r="AL58" s="2" t="str">
        <x:v>AI 추정 초안</x:v>
      </x:c>
      <x:c r="AM58" s="2" t="str">
        <x:v>공개 정당정책의 복지·민주개혁 노선에 대한 잠정 해석</x:v>
      </x:c>
    </x:row>
    <x:row r="59" ht="24" customHeight="1">
      <x:c r="A59" s="2" t="str">
        <x:v>K053</x:v>
      </x:c>
      <x:c r="B59" s="2" t="str">
        <x:v>박찬대</x:v>
      </x:c>
      <x:c r="C59" s="2" t="str">
        <x:v>정치인</x:v>
      </x:c>
      <x:c r="D59" s="2" t="str">
        <x:v>국회·정당정치</x:v>
      </x:c>
      <x:c r="E59" s="14" t="n">
        <x:f>IF(COUNT(N59:W59)&gt;=8,ROUND(50*SUMPRODUCT(N59:W59,$N$5:$W$5)/COUNT(N59:W59),0),IF(ISNUMBER(AJ59),AJ59,""))</x:f>
        <x:v>-40</x:v>
      </x:c>
      <x:c r="F59" s="14" t="n">
        <x:f>IF(COUNT(X59:AG59)&gt;=8,ROUND(50*SUMPRODUCT(X59:AG59,$X$5:$AG$5)/COUNT(X59:AG59),0),IF(ISNUMBER(AK59),AK59,""))</x:f>
        <x:v>-20</x:v>
      </x:c>
      <x:c r="G59" s="15" t="n">
        <x:f>COUNT(N59:W59)</x:f>
        <x:v>0</x:v>
      </x:c>
      <x:c r="H59" s="15" t="n">
        <x:f>COUNT(X59:AG59)</x:f>
        <x:v>0</x:v>
      </x:c>
      <x:c r="I59" s="2" t="str">
        <x:f>IF(AND(G59&gt;=8,H59&gt;=8),IF(AND(J59&lt;&gt;"",K59&lt;&gt;"",ISNUMBER(L59)),"검토 가능","평가자·근거·평가일 입력"),IF(ISNUMBER(AJ59),"추정초안·설문미제출","자료부족·설문미제출"))</x:f>
        <x:v>추정초안·설문미제출</x:v>
      </x:c>
      <x:c r="J59" s="8"/>
      <x:c r="K59" s="8"/>
      <x:c r="L59" s="16"/>
      <x:c r="M59" s="8" t="str">
        <x:v>추정 초안</x:v>
      </x:c>
      <x:c r="N59" s="8"/>
      <x:c r="O59" s="8"/>
      <x:c r="P59" s="8"/>
      <x:c r="Q59" s="8"/>
      <x:c r="R59" s="8"/>
      <x:c r="S59" s="8"/>
      <x:c r="T59" s="8"/>
      <x:c r="U59" s="8"/>
      <x:c r="V59" s="8"/>
      <x:c r="W59" s="8"/>
      <x:c r="X59" s="8"/>
      <x:c r="Y59" s="8"/>
      <x:c r="Z59" s="8"/>
      <x:c r="AA59" s="8"/>
      <x:c r="AB59" s="8"/>
      <x:c r="AC59" s="8"/>
      <x:c r="AD59" s="8"/>
      <x:c r="AE59" s="8"/>
      <x:c r="AF59" s="8"/>
      <x:c r="AG59" s="8"/>
      <x:c r="AH59" s="2" t="str">
        <x:v>https://ko.wikipedia.org/w/index.php?search=%EB%B0%95%EC%B0%AC%EB%8C%80%20%EA%B5%AD%ED%9A%8C%C2%B7%EC%A0%95%EB%8B%B9%EC%A0%95%EC%B9%98</x:v>
      </x:c>
      <x:c r="AI59" s="2"/>
      <x:c r="AJ59" s="2" t="n">
        <x:v>-40</x:v>
      </x:c>
      <x:c r="AK59" s="2" t="n">
        <x:v>-20</x:v>
      </x:c>
      <x:c r="AL59" s="2" t="str">
        <x:v>AI 추정 초안</x:v>
      </x:c>
      <x:c r="AM59" s="2" t="str">
        <x:v>공공정책·재분배와 민주개혁 노선</x:v>
      </x:c>
    </x:row>
    <x:row r="60" ht="24" customHeight="1">
      <x:c r="A60" s="2" t="str">
        <x:v>K054</x:v>
      </x:c>
      <x:c r="B60" s="2" t="str">
        <x:v>김병기</x:v>
      </x:c>
      <x:c r="C60" s="2" t="str">
        <x:v>정치인</x:v>
      </x:c>
      <x:c r="D60" s="2" t="str">
        <x:v>국회·정보정책</x:v>
      </x:c>
      <x:c r="E60" s="14" t="n">
        <x:f>IF(COUNT(N60:W60)&gt;=8,ROUND(50*SUMPRODUCT(N60:W60,$N$5:$W$5)/COUNT(N60:W60),0),IF(ISNUMBER(AJ60),AJ60,""))</x:f>
        <x:v>-30</x:v>
      </x:c>
      <x:c r="F60" s="14" t="n">
        <x:f>IF(COUNT(X60:AG60)&gt;=8,ROUND(50*SUMPRODUCT(X60:AG60,$X$5:$AG$5)/COUNT(X60:AG60),0),IF(ISNUMBER(AK60),AK60,""))</x:f>
        <x:v>20</x:v>
      </x:c>
      <x:c r="G60" s="15" t="n">
        <x:f>COUNT(N60:W60)</x:f>
        <x:v>0</x:v>
      </x:c>
      <x:c r="H60" s="15" t="n">
        <x:f>COUNT(X60:AG60)</x:f>
        <x:v>0</x:v>
      </x:c>
      <x:c r="I60" s="2" t="str">
        <x:f>IF(AND(G60&gt;=8,H60&gt;=8),IF(AND(J60&lt;&gt;"",K60&lt;&gt;"",ISNUMBER(L60)),"검토 가능","평가자·근거·평가일 입력"),IF(ISNUMBER(AJ60),"추정초안·설문미제출","자료부족·설문미제출"))</x:f>
        <x:v>추정초안·설문미제출</x:v>
      </x:c>
      <x:c r="J60" s="8"/>
      <x:c r="K60" s="8"/>
      <x:c r="L60" s="16"/>
      <x:c r="M60" s="8" t="str">
        <x:v>추정 초안</x:v>
      </x:c>
      <x:c r="N60" s="8"/>
      <x:c r="O60" s="8"/>
      <x:c r="P60" s="8"/>
      <x:c r="Q60" s="8"/>
      <x:c r="R60" s="8"/>
      <x:c r="S60" s="8"/>
      <x:c r="T60" s="8"/>
      <x:c r="U60" s="8"/>
      <x:c r="V60" s="8"/>
      <x:c r="W60" s="8"/>
      <x:c r="X60" s="8"/>
      <x:c r="Y60" s="8"/>
      <x:c r="Z60" s="8"/>
      <x:c r="AA60" s="8"/>
      <x:c r="AB60" s="8"/>
      <x:c r="AC60" s="8"/>
      <x:c r="AD60" s="8"/>
      <x:c r="AE60" s="8"/>
      <x:c r="AF60" s="8"/>
      <x:c r="AG60" s="8"/>
      <x:c r="AH60" s="2" t="str">
        <x:v>https://ko.wikipedia.org/w/index.php?search=%EA%B9%80%EB%B3%91%EA%B8%B0%20%EA%B5%AD%ED%9A%8C%C2%B7%EC%A0%95%EB%B3%B4%EC%A0%95%EC%B1%85</x:v>
      </x:c>
      <x:c r="AI60" s="2"/>
      <x:c r="AJ60" s="2" t="n">
        <x:v>-30</x:v>
      </x:c>
      <x:c r="AK60" s="2" t="n">
        <x:v>20</x:v>
      </x:c>
      <x:c r="AL60" s="2" t="str">
        <x:v>AI 추정 초안</x:v>
      </x:c>
      <x:c r="AM60" s="2" t="str">
        <x:v>공공정책·사회안전망과 안보·제도운영</x:v>
      </x:c>
    </x:row>
    <x:row r="61" ht="24" customHeight="1">
      <x:c r="A61" s="2" t="str">
        <x:v>K055</x:v>
      </x:c>
      <x:c r="B61" s="2" t="str">
        <x:v>김민석</x:v>
      </x:c>
      <x:c r="C61" s="2" t="str">
        <x:v>정치인</x:v>
      </x:c>
      <x:c r="D61" s="2" t="str">
        <x:v>국회·정당정치</x:v>
      </x:c>
      <x:c r="E61" s="14" t="n">
        <x:f>IF(COUNT(N61:W61)&gt;=8,ROUND(50*SUMPRODUCT(N61:W61,$N$5:$W$5)/COUNT(N61:W61),0),IF(ISNUMBER(AJ61),AJ61,""))</x:f>
        <x:v>-40</x:v>
      </x:c>
      <x:c r="F61" s="14" t="n">
        <x:f>IF(COUNT(X61:AG61)&gt;=8,ROUND(50*SUMPRODUCT(X61:AG61,$X$5:$AG$5)/COUNT(X61:AG61),0),IF(ISNUMBER(AK61),AK61,""))</x:f>
        <x:v>-10</x:v>
      </x:c>
      <x:c r="G61" s="15" t="n">
        <x:f>COUNT(N61:W61)</x:f>
        <x:v>0</x:v>
      </x:c>
      <x:c r="H61" s="15" t="n">
        <x:f>COUNT(X61:AG61)</x:f>
        <x:v>0</x:v>
      </x:c>
      <x:c r="I61" s="2" t="str">
        <x:f>IF(AND(G61&gt;=8,H61&gt;=8),IF(AND(J61&lt;&gt;"",K61&lt;&gt;"",ISNUMBER(L61)),"검토 가능","평가자·근거·평가일 입력"),IF(ISNUMBER(AJ61),"추정초안·설문미제출","자료부족·설문미제출"))</x:f>
        <x:v>추정초안·설문미제출</x:v>
      </x:c>
      <x:c r="J61" s="8"/>
      <x:c r="K61" s="8"/>
      <x:c r="L61" s="16"/>
      <x:c r="M61" s="8" t="str">
        <x:v>추정 초안</x:v>
      </x:c>
      <x:c r="N61" s="8"/>
      <x:c r="O61" s="8"/>
      <x:c r="P61" s="8"/>
      <x:c r="Q61" s="8"/>
      <x:c r="R61" s="8"/>
      <x:c r="S61" s="8"/>
      <x:c r="T61" s="8"/>
      <x:c r="U61" s="8"/>
      <x:c r="V61" s="8"/>
      <x:c r="W61" s="8"/>
      <x:c r="X61" s="8"/>
      <x:c r="Y61" s="8"/>
      <x:c r="Z61" s="8"/>
      <x:c r="AA61" s="8"/>
      <x:c r="AB61" s="8"/>
      <x:c r="AC61" s="8"/>
      <x:c r="AD61" s="8"/>
      <x:c r="AE61" s="8"/>
      <x:c r="AF61" s="8"/>
      <x:c r="AG61" s="8"/>
      <x:c r="AH61" s="2" t="str">
        <x:v>https://ko.wikipedia.org/w/index.php?search=%EA%B9%80%EB%AF%BC%EC%84%9D%20%EA%B5%AD%ED%9A%8C%C2%B7%EC%A0%95%EB%8B%B9%EC%A0%95%EC%B9%98</x:v>
      </x:c>
      <x:c r="AI61" s="2"/>
      <x:c r="AJ61" s="2" t="n">
        <x:v>-40</x:v>
      </x:c>
      <x:c r="AK61" s="2" t="n">
        <x:v>-10</x:v>
      </x:c>
      <x:c r="AL61" s="2" t="str">
        <x:v>AI 추정 초안</x:v>
      </x:c>
      <x:c r="AM61" s="2" t="str">
        <x:v>공공역할·사회정책과 제도적 정당정치</x:v>
      </x:c>
    </x:row>
    <x:row r="62" ht="24" customHeight="1">
      <x:c r="A62" s="2" t="str">
        <x:v>K056</x:v>
      </x:c>
      <x:c r="B62" s="2" t="str">
        <x:v>김영진</x:v>
      </x:c>
      <x:c r="C62" s="2" t="str">
        <x:v>정치인</x:v>
      </x:c>
      <x:c r="D62" s="2" t="str">
        <x:v>국회·정치</x:v>
      </x:c>
      <x:c r="E62" s="14" t="n">
        <x:f>IF(COUNT(N62:W62)&gt;=8,ROUND(50*SUMPRODUCT(N62:W62,$N$5:$W$5)/COUNT(N62:W62),0),IF(ISNUMBER(AJ62),AJ62,""))</x:f>
        <x:v>-30</x:v>
      </x:c>
      <x:c r="F62" s="14" t="n">
        <x:f>IF(COUNT(X62:AG62)&gt;=8,ROUND(50*SUMPRODUCT(X62:AG62,$X$5:$AG$5)/COUNT(X62:AG62),0),IF(ISNUMBER(AK62),AK62,""))</x:f>
        <x:v>-10</x:v>
      </x:c>
      <x:c r="G62" s="15" t="n">
        <x:f>COUNT(N62:W62)</x:f>
        <x:v>0</x:v>
      </x:c>
      <x:c r="H62" s="15" t="n">
        <x:f>COUNT(X62:AG62)</x:f>
        <x:v>0</x:v>
      </x:c>
      <x:c r="I62" s="2" t="str">
        <x:f>IF(AND(G62&gt;=8,H62&gt;=8),IF(AND(J62&lt;&gt;"",K62&lt;&gt;"",ISNUMBER(L62)),"검토 가능","평가자·근거·평가일 입력"),IF(ISNUMBER(AJ62),"추정초안·설문미제출","자료부족·설문미제출"))</x:f>
        <x:v>추정초안·설문미제출</x:v>
      </x:c>
      <x:c r="J62" s="8"/>
      <x:c r="K62" s="8"/>
      <x:c r="L62" s="16"/>
      <x:c r="M62" s="8" t="str">
        <x:v>추정 초안</x:v>
      </x:c>
      <x:c r="N62" s="8"/>
      <x:c r="O62" s="8"/>
      <x:c r="P62" s="8"/>
      <x:c r="Q62" s="8"/>
      <x:c r="R62" s="8"/>
      <x:c r="S62" s="8"/>
      <x:c r="T62" s="8"/>
      <x:c r="U62" s="8"/>
      <x:c r="V62" s="8"/>
      <x:c r="W62" s="8"/>
      <x:c r="X62" s="8"/>
      <x:c r="Y62" s="8"/>
      <x:c r="Z62" s="8"/>
      <x:c r="AA62" s="8"/>
      <x:c r="AB62" s="8"/>
      <x:c r="AC62" s="8"/>
      <x:c r="AD62" s="8"/>
      <x:c r="AE62" s="8"/>
      <x:c r="AF62" s="8"/>
      <x:c r="AG62" s="8"/>
      <x:c r="AH62" s="2" t="str">
        <x:v>https://ko.wikipedia.org/w/index.php?search=%EA%B9%80%EC%98%81%EC%A7%84%20%EA%B5%AD%ED%9A%8C%C2%B7%EC%A0%95%EC%B9%98</x:v>
      </x:c>
      <x:c r="AI62" s="2"/>
      <x:c r="AJ62" s="2" t="n">
        <x:v>-30</x:v>
      </x:c>
      <x:c r="AK62" s="2" t="n">
        <x:v>-10</x:v>
      </x:c>
      <x:c r="AL62" s="2" t="str">
        <x:v>AI 추정 초안</x:v>
      </x:c>
      <x:c r="AM62" s="2" t="str">
        <x:v>복지·민생과 민주개혁 정책군</x:v>
      </x:c>
    </x:row>
    <x:row r="63" ht="24" customHeight="1">
      <x:c r="A63" s="2" t="str">
        <x:v>K057</x:v>
      </x:c>
      <x:c r="B63" s="2" t="str">
        <x:v>윤호중</x:v>
      </x:c>
      <x:c r="C63" s="2" t="str">
        <x:v>정치인</x:v>
      </x:c>
      <x:c r="D63" s="2" t="str">
        <x:v>국회·정당정치</x:v>
      </x:c>
      <x:c r="E63" s="14" t="n">
        <x:f>IF(COUNT(N63:W63)&gt;=8,ROUND(50*SUMPRODUCT(N63:W63,$N$5:$W$5)/COUNT(N63:W63),0),IF(ISNUMBER(AJ63),AJ63,""))</x:f>
        <x:v>-40</x:v>
      </x:c>
      <x:c r="F63" s="14" t="n">
        <x:f>IF(COUNT(X63:AG63)&gt;=8,ROUND(50*SUMPRODUCT(X63:AG63,$X$5:$AG$5)/COUNT(X63:AG63),0),IF(ISNUMBER(AK63),AK63,""))</x:f>
        <x:v>-20</x:v>
      </x:c>
      <x:c r="G63" s="15" t="n">
        <x:f>COUNT(N63:W63)</x:f>
        <x:v>0</x:v>
      </x:c>
      <x:c r="H63" s="15" t="n">
        <x:f>COUNT(X63:AG63)</x:f>
        <x:v>0</x:v>
      </x:c>
      <x:c r="I63" s="2" t="str">
        <x:f>IF(AND(G63&gt;=8,H63&gt;=8),IF(AND(J63&lt;&gt;"",K63&lt;&gt;"",ISNUMBER(L63)),"검토 가능","평가자·근거·평가일 입력"),IF(ISNUMBER(AJ63),"추정초안·설문미제출","자료부족·설문미제출"))</x:f>
        <x:v>추정초안·설문미제출</x:v>
      </x:c>
      <x:c r="J63" s="8"/>
      <x:c r="K63" s="8"/>
      <x:c r="L63" s="16"/>
      <x:c r="M63" s="8" t="str">
        <x:v>추정 초안</x:v>
      </x:c>
      <x:c r="N63" s="8"/>
      <x:c r="O63" s="8"/>
      <x:c r="P63" s="8"/>
      <x:c r="Q63" s="8"/>
      <x:c r="R63" s="8"/>
      <x:c r="S63" s="8"/>
      <x:c r="T63" s="8"/>
      <x:c r="U63" s="8"/>
      <x:c r="V63" s="8"/>
      <x:c r="W63" s="8"/>
      <x:c r="X63" s="8"/>
      <x:c r="Y63" s="8"/>
      <x:c r="Z63" s="8"/>
      <x:c r="AA63" s="8"/>
      <x:c r="AB63" s="8"/>
      <x:c r="AC63" s="8"/>
      <x:c r="AD63" s="8"/>
      <x:c r="AE63" s="8"/>
      <x:c r="AF63" s="8"/>
      <x:c r="AG63" s="8"/>
      <x:c r="AH63" s="2" t="str">
        <x:v>https://ko.wikipedia.org/w/index.php?search=%EC%9C%A4%ED%98%B8%EC%A4%91%20%EA%B5%AD%ED%9A%8C%C2%B7%EC%A0%95%EB%8B%B9%EC%A0%95%EC%B9%98</x:v>
      </x:c>
      <x:c r="AI63" s="2"/>
      <x:c r="AJ63" s="2" t="n">
        <x:v>-40</x:v>
      </x:c>
      <x:c r="AK63" s="2" t="n">
        <x:v>-20</x:v>
      </x:c>
      <x:c r="AL63" s="2" t="str">
        <x:v>AI 추정 초안</x:v>
      </x:c>
      <x:c r="AM63" s="2" t="str">
        <x:v>사회정책·재분배와 민주개혁 정책군</x:v>
      </x:c>
    </x:row>
    <x:row r="64" ht="24" customHeight="1">
      <x:c r="A64" s="2" t="str">
        <x:v>K058</x:v>
      </x:c>
      <x:c r="B64" s="2" t="str">
        <x:v>홍익표</x:v>
      </x:c>
      <x:c r="C64" s="2" t="str">
        <x:v>정치인</x:v>
      </x:c>
      <x:c r="D64" s="2" t="str">
        <x:v>국회·정책</x:v>
      </x:c>
      <x:c r="E64" s="14" t="n">
        <x:f>IF(COUNT(N64:W64)&gt;=8,ROUND(50*SUMPRODUCT(N64:W64,$N$5:$W$5)/COUNT(N64:W64),0),IF(ISNUMBER(AJ64),AJ64,""))</x:f>
        <x:v>-40</x:v>
      </x:c>
      <x:c r="F64" s="14" t="n">
        <x:f>IF(COUNT(X64:AG64)&gt;=8,ROUND(50*SUMPRODUCT(X64:AG64,$X$5:$AG$5)/COUNT(X64:AG64),0),IF(ISNUMBER(AK64),AK64,""))</x:f>
        <x:v>-20</x:v>
      </x:c>
      <x:c r="G64" s="15" t="n">
        <x:f>COUNT(N64:W64)</x:f>
        <x:v>0</x:v>
      </x:c>
      <x:c r="H64" s="15" t="n">
        <x:f>COUNT(X64:AG64)</x:f>
        <x:v>0</x:v>
      </x:c>
      <x:c r="I64" s="2" t="str">
        <x:f>IF(AND(G64&gt;=8,H64&gt;=8),IF(AND(J64&lt;&gt;"",K64&lt;&gt;"",ISNUMBER(L64)),"검토 가능","평가자·근거·평가일 입력"),IF(ISNUMBER(AJ64),"추정초안·설문미제출","자료부족·설문미제출"))</x:f>
        <x:v>추정초안·설문미제출</x:v>
      </x:c>
      <x:c r="J64" s="8"/>
      <x:c r="K64" s="8"/>
      <x:c r="L64" s="16"/>
      <x:c r="M64" s="8" t="str">
        <x:v>추정 초안</x:v>
      </x:c>
      <x:c r="N64" s="8"/>
      <x:c r="O64" s="8"/>
      <x:c r="P64" s="8"/>
      <x:c r="Q64" s="8"/>
      <x:c r="R64" s="8"/>
      <x:c r="S64" s="8"/>
      <x:c r="T64" s="8"/>
      <x:c r="U64" s="8"/>
      <x:c r="V64" s="8"/>
      <x:c r="W64" s="8"/>
      <x:c r="X64" s="8"/>
      <x:c r="Y64" s="8"/>
      <x:c r="Z64" s="8"/>
      <x:c r="AA64" s="8"/>
      <x:c r="AB64" s="8"/>
      <x:c r="AC64" s="8"/>
      <x:c r="AD64" s="8"/>
      <x:c r="AE64" s="8"/>
      <x:c r="AF64" s="8"/>
      <x:c r="AG64" s="8"/>
      <x:c r="AH64" s="2" t="str">
        <x:v>https://ko.wikipedia.org/w/index.php?search=%ED%99%8D%EC%9D%B5%ED%91%9C%20%EA%B5%AD%ED%9A%8C%C2%B7%EC%A0%95%EC%B1%85</x:v>
      </x:c>
      <x:c r="AI64" s="2"/>
      <x:c r="AJ64" s="2" t="n">
        <x:v>-40</x:v>
      </x:c>
      <x:c r="AK64" s="2" t="n">
        <x:v>-20</x:v>
      </x:c>
      <x:c r="AL64" s="2" t="str">
        <x:v>AI 추정 초안</x:v>
      </x:c>
      <x:c r="AM64" s="2" t="str">
        <x:v>공공역할·포용정책과 민주개혁 정책군</x:v>
      </x:c>
    </x:row>
    <x:row r="65" ht="24" customHeight="1">
      <x:c r="A65" s="2" t="str">
        <x:v>K059</x:v>
      </x:c>
      <x:c r="B65" s="2" t="str">
        <x:v>우원식</x:v>
      </x:c>
      <x:c r="C65" s="2" t="str">
        <x:v>정치인</x:v>
      </x:c>
      <x:c r="D65" s="2" t="str">
        <x:v>국회·정치</x:v>
      </x:c>
      <x:c r="E65" s="14" t="n">
        <x:f>IF(COUNT(N65:W65)&gt;=8,ROUND(50*SUMPRODUCT(N65:W65,$N$5:$W$5)/COUNT(N65:W65),0),IF(ISNUMBER(AJ65),AJ65,""))</x:f>
        <x:v>-50</x:v>
      </x:c>
      <x:c r="F65" s="14" t="n">
        <x:f>IF(COUNT(X65:AG65)&gt;=8,ROUND(50*SUMPRODUCT(X65:AG65,$X$5:$AG$5)/COUNT(X65:AG65),0),IF(ISNUMBER(AK65),AK65,""))</x:f>
        <x:v>-30</x:v>
      </x:c>
      <x:c r="G65" s="15" t="n">
        <x:f>COUNT(N65:W65)</x:f>
        <x:v>0</x:v>
      </x:c>
      <x:c r="H65" s="15" t="n">
        <x:f>COUNT(X65:AG65)</x:f>
        <x:v>0</x:v>
      </x:c>
      <x:c r="I65" s="2" t="str">
        <x:f>IF(AND(G65&gt;=8,H65&gt;=8),IF(AND(J65&lt;&gt;"",K65&lt;&gt;"",ISNUMBER(L65)),"검토 가능","평가자·근거·평가일 입력"),IF(ISNUMBER(AJ65),"추정초안·설문미제출","자료부족·설문미제출"))</x:f>
        <x:v>추정초안·설문미제출</x:v>
      </x:c>
      <x:c r="J65" s="8"/>
      <x:c r="K65" s="8"/>
      <x:c r="L65" s="16"/>
      <x:c r="M65" s="8" t="str">
        <x:v>추정 초안</x:v>
      </x:c>
      <x:c r="N65" s="8"/>
      <x:c r="O65" s="8"/>
      <x:c r="P65" s="8"/>
      <x:c r="Q65" s="8"/>
      <x:c r="R65" s="8"/>
      <x:c r="S65" s="8"/>
      <x:c r="T65" s="8"/>
      <x:c r="U65" s="8"/>
      <x:c r="V65" s="8"/>
      <x:c r="W65" s="8"/>
      <x:c r="X65" s="8"/>
      <x:c r="Y65" s="8"/>
      <x:c r="Z65" s="8"/>
      <x:c r="AA65" s="8"/>
      <x:c r="AB65" s="8"/>
      <x:c r="AC65" s="8"/>
      <x:c r="AD65" s="8"/>
      <x:c r="AE65" s="8"/>
      <x:c r="AF65" s="8"/>
      <x:c r="AG65" s="8"/>
      <x:c r="AH65" s="2" t="str">
        <x:v>https://ko.wikipedia.org/w/index.php?search=%EC%9A%B0%EC%9B%90%EC%8B%9D%20%EA%B5%AD%ED%9A%8C%C2%B7%EC%A0%95%EC%B9%98</x:v>
      </x:c>
      <x:c r="AI65" s="2"/>
      <x:c r="AJ65" s="2" t="n">
        <x:v>-50</x:v>
      </x:c>
      <x:c r="AK65" s="2" t="n">
        <x:v>-30</x:v>
      </x:c>
      <x:c r="AL65" s="2" t="str">
        <x:v>AI 추정 초안</x:v>
      </x:c>
      <x:c r="AM65" s="2" t="str">
        <x:v>노동·사회적 약자 정책과 의회적 민주주의</x:v>
      </x:c>
    </x:row>
    <x:row r="66" ht="24" customHeight="1">
      <x:c r="A66" s="2" t="str">
        <x:v>K060</x:v>
      </x:c>
      <x:c r="B66" s="2" t="str">
        <x:v>김진표</x:v>
      </x:c>
      <x:c r="C66" s="2" t="str">
        <x:v>정치인</x:v>
      </x:c>
      <x:c r="D66" s="2" t="str">
        <x:v>국회·경제행정</x:v>
      </x:c>
      <x:c r="E66" s="14" t="n">
        <x:f>IF(COUNT(N66:W66)&gt;=8,ROUND(50*SUMPRODUCT(N66:W66,$N$5:$W$5)/COUNT(N66:W66),0),IF(ISNUMBER(AJ66),AJ66,""))</x:f>
        <x:v>10</x:v>
      </x:c>
      <x:c r="F66" s="14" t="n">
        <x:f>IF(COUNT(X66:AG66)&gt;=8,ROUND(50*SUMPRODUCT(X66:AG66,$X$5:$AG$5)/COUNT(X66:AG66),0),IF(ISNUMBER(AK66),AK66,""))</x:f>
        <x:v>20</x:v>
      </x:c>
      <x:c r="G66" s="15" t="n">
        <x:f>COUNT(N66:W66)</x:f>
        <x:v>0</x:v>
      </x:c>
      <x:c r="H66" s="15" t="n">
        <x:f>COUNT(X66:AG66)</x:f>
        <x:v>0</x:v>
      </x:c>
      <x:c r="I66" s="2" t="str">
        <x:f>IF(AND(G66&gt;=8,H66&gt;=8),IF(AND(J66&lt;&gt;"",K66&lt;&gt;"",ISNUMBER(L66)),"검토 가능","평가자·근거·평가일 입력"),IF(ISNUMBER(AJ66),"추정초안·설문미제출","자료부족·설문미제출"))</x:f>
        <x:v>추정초안·설문미제출</x:v>
      </x:c>
      <x:c r="J66" s="8"/>
      <x:c r="K66" s="8"/>
      <x:c r="L66" s="16"/>
      <x:c r="M66" s="8" t="str">
        <x:v>추정 초안</x:v>
      </x:c>
      <x:c r="N66" s="8"/>
      <x:c r="O66" s="8"/>
      <x:c r="P66" s="8"/>
      <x:c r="Q66" s="8"/>
      <x:c r="R66" s="8"/>
      <x:c r="S66" s="8"/>
      <x:c r="T66" s="8"/>
      <x:c r="U66" s="8"/>
      <x:c r="V66" s="8"/>
      <x:c r="W66" s="8"/>
      <x:c r="X66" s="8"/>
      <x:c r="Y66" s="8"/>
      <x:c r="Z66" s="8"/>
      <x:c r="AA66" s="8"/>
      <x:c r="AB66" s="8"/>
      <x:c r="AC66" s="8"/>
      <x:c r="AD66" s="8"/>
      <x:c r="AE66" s="8"/>
      <x:c r="AF66" s="8"/>
      <x:c r="AG66" s="8"/>
      <x:c r="AH66" s="2" t="str">
        <x:v>https://ko.wikipedia.org/w/index.php?search=%EA%B9%80%EC%A7%84%ED%91%9C%20%EA%B5%AD%ED%9A%8C%C2%B7%EA%B2%BD%EC%A0%9C%ED%96%89%EC%A0%95</x:v>
      </x:c>
      <x:c r="AI66" s="2"/>
      <x:c r="AJ66" s="2" t="n">
        <x:v>10</x:v>
      </x:c>
      <x:c r="AK66" s="2" t="n">
        <x:v>20</x:v>
      </x:c>
      <x:c r="AL66" s="2" t="str">
        <x:v>AI 추정 초안</x:v>
      </x:c>
      <x:c r="AM66" s="2" t="str">
        <x:v>시장경제·재정정책과 의회 제도 운영</x:v>
      </x:c>
    </x:row>
    <x:row r="67" ht="24" customHeight="1">
      <x:c r="A67" s="2" t="str">
        <x:v>K061</x:v>
      </x:c>
      <x:c r="B67" s="2" t="str">
        <x:v>박병석</x:v>
      </x:c>
      <x:c r="C67" s="2" t="str">
        <x:v>정치인</x:v>
      </x:c>
      <x:c r="D67" s="2" t="str">
        <x:v>국회·정치</x:v>
      </x:c>
      <x:c r="E67" s="14" t="n">
        <x:f>IF(COUNT(N67:W67)&gt;=8,ROUND(50*SUMPRODUCT(N67:W67,$N$5:$W$5)/COUNT(N67:W67),0),IF(ISNUMBER(AJ67),AJ67,""))</x:f>
        <x:v>-20</x:v>
      </x:c>
      <x:c r="F67" s="14" t="n">
        <x:f>IF(COUNT(X67:AG67)&gt;=8,ROUND(50*SUMPRODUCT(X67:AG67,$X$5:$AG$5)/COUNT(X67:AG67),0),IF(ISNUMBER(AK67),AK67,""))</x:f>
        <x:v>10</x:v>
      </x:c>
      <x:c r="G67" s="15" t="n">
        <x:f>COUNT(N67:W67)</x:f>
        <x:v>0</x:v>
      </x:c>
      <x:c r="H67" s="15" t="n">
        <x:f>COUNT(X67:AG67)</x:f>
        <x:v>0</x:v>
      </x:c>
      <x:c r="I67" s="2" t="str">
        <x:f>IF(AND(G67&gt;=8,H67&gt;=8),IF(AND(J67&lt;&gt;"",K67&lt;&gt;"",ISNUMBER(L67)),"검토 가능","평가자·근거·평가일 입력"),IF(ISNUMBER(AJ67),"추정초안·설문미제출","자료부족·설문미제출"))</x:f>
        <x:v>추정초안·설문미제출</x:v>
      </x:c>
      <x:c r="J67" s="8"/>
      <x:c r="K67" s="8"/>
      <x:c r="L67" s="16"/>
      <x:c r="M67" s="8" t="str">
        <x:v>추정 초안</x:v>
      </x:c>
      <x:c r="N67" s="8"/>
      <x:c r="O67" s="8"/>
      <x:c r="P67" s="8"/>
      <x:c r="Q67" s="8"/>
      <x:c r="R67" s="8"/>
      <x:c r="S67" s="8"/>
      <x:c r="T67" s="8"/>
      <x:c r="U67" s="8"/>
      <x:c r="V67" s="8"/>
      <x:c r="W67" s="8"/>
      <x:c r="X67" s="8"/>
      <x:c r="Y67" s="8"/>
      <x:c r="Z67" s="8"/>
      <x:c r="AA67" s="8"/>
      <x:c r="AB67" s="8"/>
      <x:c r="AC67" s="8"/>
      <x:c r="AD67" s="8"/>
      <x:c r="AE67" s="8"/>
      <x:c r="AF67" s="8"/>
      <x:c r="AG67" s="8"/>
      <x:c r="AH67" s="2" t="str">
        <x:v>https://ko.wikipedia.org/w/index.php?search=%EB%B0%95%EB%B3%91%EC%84%9D%20%EA%B5%AD%ED%9A%8C%C2%B7%EC%A0%95%EC%B9%98</x:v>
      </x:c>
      <x:c r="AI67" s="2"/>
      <x:c r="AJ67" s="2" t="n">
        <x:v>-20</x:v>
      </x:c>
      <x:c r="AK67" s="2" t="n">
        <x:v>10</x:v>
      </x:c>
      <x:c r="AL67" s="2" t="str">
        <x:v>AI 추정 초안</x:v>
      </x:c>
      <x:c r="AM67" s="2" t="str">
        <x:v>포용적 사회정책과 의회 제도 운영</x:v>
      </x:c>
    </x:row>
    <x:row r="68" ht="24" customHeight="1">
      <x:c r="A68" s="2" t="str">
        <x:v>K062</x:v>
      </x:c>
      <x:c r="B68" s="2" t="str">
        <x:v>문희상</x:v>
      </x:c>
      <x:c r="C68" s="2" t="str">
        <x:v>정치인</x:v>
      </x:c>
      <x:c r="D68" s="2" t="str">
        <x:v>국회·정치</x:v>
      </x:c>
      <x:c r="E68" s="14" t="n">
        <x:f>IF(COUNT(N68:W68)&gt;=8,ROUND(50*SUMPRODUCT(N68:W68,$N$5:$W$5)/COUNT(N68:W68),0),IF(ISNUMBER(AJ68),AJ68,""))</x:f>
        <x:v>-20</x:v>
      </x:c>
      <x:c r="F68" s="14" t="n">
        <x:f>IF(COUNT(X68:AG68)&gt;=8,ROUND(50*SUMPRODUCT(X68:AG68,$X$5:$AG$5)/COUNT(X68:AG68),0),IF(ISNUMBER(AK68),AK68,""))</x:f>
        <x:v>10</x:v>
      </x:c>
      <x:c r="G68" s="15" t="n">
        <x:f>COUNT(N68:W68)</x:f>
        <x:v>0</x:v>
      </x:c>
      <x:c r="H68" s="15" t="n">
        <x:f>COUNT(X68:AG68)</x:f>
        <x:v>0</x:v>
      </x:c>
      <x:c r="I68" s="2" t="str">
        <x:f>IF(AND(G68&gt;=8,H68&gt;=8),IF(AND(J68&lt;&gt;"",K68&lt;&gt;"",ISNUMBER(L68)),"검토 가능","평가자·근거·평가일 입력"),IF(ISNUMBER(AJ68),"추정초안·설문미제출","자료부족·설문미제출"))</x:f>
        <x:v>추정초안·설문미제출</x:v>
      </x:c>
      <x:c r="J68" s="8"/>
      <x:c r="K68" s="8"/>
      <x:c r="L68" s="16"/>
      <x:c r="M68" s="8" t="str">
        <x:v>추정 초안</x:v>
      </x:c>
      <x:c r="N68" s="8"/>
      <x:c r="O68" s="8"/>
      <x:c r="P68" s="8"/>
      <x:c r="Q68" s="8"/>
      <x:c r="R68" s="8"/>
      <x:c r="S68" s="8"/>
      <x:c r="T68" s="8"/>
      <x:c r="U68" s="8"/>
      <x:c r="V68" s="8"/>
      <x:c r="W68" s="8"/>
      <x:c r="X68" s="8"/>
      <x:c r="Y68" s="8"/>
      <x:c r="Z68" s="8"/>
      <x:c r="AA68" s="8"/>
      <x:c r="AB68" s="8"/>
      <x:c r="AC68" s="8"/>
      <x:c r="AD68" s="8"/>
      <x:c r="AE68" s="8"/>
      <x:c r="AF68" s="8"/>
      <x:c r="AG68" s="8"/>
      <x:c r="AH68" s="2" t="str">
        <x:v>https://ko.wikipedia.org/w/index.php?search=%EB%AC%B8%ED%9D%AC%EC%83%81%20%EA%B5%AD%ED%9A%8C%C2%B7%EC%A0%95%EC%B9%98</x:v>
      </x:c>
      <x:c r="AI68" s="2"/>
      <x:c r="AJ68" s="2" t="n">
        <x:v>-20</x:v>
      </x:c>
      <x:c r="AK68" s="2" t="n">
        <x:v>10</x:v>
      </x:c>
      <x:c r="AL68" s="2" t="str">
        <x:v>AI 추정 초안</x:v>
      </x:c>
      <x:c r="AM68" s="2" t="str">
        <x:v>사회정책·통합과 의회 제도 운영</x:v>
      </x:c>
    </x:row>
    <x:row r="69" ht="24" customHeight="1">
      <x:c r="A69" s="2" t="str">
        <x:v>K063</x:v>
      </x:c>
      <x:c r="B69" s="2" t="str">
        <x:v>정의화</x:v>
      </x:c>
      <x:c r="C69" s="2" t="str">
        <x:v>정치인</x:v>
      </x:c>
      <x:c r="D69" s="2" t="str">
        <x:v>국회·정치</x:v>
      </x:c>
      <x:c r="E69" s="14" t="n">
        <x:f>IF(COUNT(N69:W69)&gt;=8,ROUND(50*SUMPRODUCT(N69:W69,$N$5:$W$5)/COUNT(N69:W69),0),IF(ISNUMBER(AJ69),AJ69,""))</x:f>
        <x:v>30</x:v>
      </x:c>
      <x:c r="F69" s="14" t="n">
        <x:f>IF(COUNT(X69:AG69)&gt;=8,ROUND(50*SUMPRODUCT(X69:AG69,$X$5:$AG$5)/COUNT(X69:AG69),0),IF(ISNUMBER(AK69),AK69,""))</x:f>
        <x:v>20</x:v>
      </x:c>
      <x:c r="G69" s="15" t="n">
        <x:f>COUNT(N69:W69)</x:f>
        <x:v>0</x:v>
      </x:c>
      <x:c r="H69" s="15" t="n">
        <x:f>COUNT(X69:AG69)</x:f>
        <x:v>0</x:v>
      </x:c>
      <x:c r="I69" s="2" t="str">
        <x:f>IF(AND(G69&gt;=8,H69&gt;=8),IF(AND(J69&lt;&gt;"",K69&lt;&gt;"",ISNUMBER(L69)),"검토 가능","평가자·근거·평가일 입력"),IF(ISNUMBER(AJ69),"추정초안·설문미제출","자료부족·설문미제출"))</x:f>
        <x:v>추정초안·설문미제출</x:v>
      </x:c>
      <x:c r="J69" s="8"/>
      <x:c r="K69" s="8"/>
      <x:c r="L69" s="16"/>
      <x:c r="M69" s="8" t="str">
        <x:v>추정 초안</x:v>
      </x:c>
      <x:c r="N69" s="8"/>
      <x:c r="O69" s="8"/>
      <x:c r="P69" s="8"/>
      <x:c r="Q69" s="8"/>
      <x:c r="R69" s="8"/>
      <x:c r="S69" s="8"/>
      <x:c r="T69" s="8"/>
      <x:c r="U69" s="8"/>
      <x:c r="V69" s="8"/>
      <x:c r="W69" s="8"/>
      <x:c r="X69" s="8"/>
      <x:c r="Y69" s="8"/>
      <x:c r="Z69" s="8"/>
      <x:c r="AA69" s="8"/>
      <x:c r="AB69" s="8"/>
      <x:c r="AC69" s="8"/>
      <x:c r="AD69" s="8"/>
      <x:c r="AE69" s="8"/>
      <x:c r="AF69" s="8"/>
      <x:c r="AG69" s="8"/>
      <x:c r="AH69" s="2" t="str">
        <x:v>https://ko.wikipedia.org/w/index.php?search=%EC%A0%95%EC%9D%98%ED%99%94%20%EA%B5%AD%ED%9A%8C%C2%B7%EC%A0%95%EC%B9%98</x:v>
      </x:c>
      <x:c r="AI69" s="2"/>
      <x:c r="AJ69" s="2" t="n">
        <x:v>30</x:v>
      </x:c>
      <x:c r="AK69" s="2" t="n">
        <x:v>20</x:v>
      </x:c>
      <x:c r="AL69" s="2" t="str">
        <x:v>AI 추정 초안</x:v>
      </x:c>
      <x:c r="AM69" s="2" t="str">
        <x:v>시장경제·의회주의와 통합적 제도 운영</x:v>
      </x:c>
    </x:row>
    <x:row r="70" ht="24" customHeight="1">
      <x:c r="A70" s="2" t="str">
        <x:v>K064</x:v>
      </x:c>
      <x:c r="B70" s="2" t="str">
        <x:v>김형오</x:v>
      </x:c>
      <x:c r="C70" s="2" t="str">
        <x:v>정치인</x:v>
      </x:c>
      <x:c r="D70" s="2" t="str">
        <x:v>국회·정치</x:v>
      </x:c>
      <x:c r="E70" s="14" t="n">
        <x:f>IF(COUNT(N70:W70)&gt;=8,ROUND(50*SUMPRODUCT(N70:W70,$N$5:$W$5)/COUNT(N70:W70),0),IF(ISNUMBER(AJ70),AJ70,""))</x:f>
        <x:v>40</x:v>
      </x:c>
      <x:c r="F70" s="14" t="n">
        <x:f>IF(COUNT(X70:AG70)&gt;=8,ROUND(50*SUMPRODUCT(X70:AG70,$X$5:$AG$5)/COUNT(X70:AG70),0),IF(ISNUMBER(AK70),AK70,""))</x:f>
        <x:v>20</x:v>
      </x:c>
      <x:c r="G70" s="15" t="n">
        <x:f>COUNT(N70:W70)</x:f>
        <x:v>0</x:v>
      </x:c>
      <x:c r="H70" s="15" t="n">
        <x:f>COUNT(X70:AG70)</x:f>
        <x:v>0</x:v>
      </x:c>
      <x:c r="I70" s="2" t="str">
        <x:f>IF(AND(G70&gt;=8,H70&gt;=8),IF(AND(J70&lt;&gt;"",K70&lt;&gt;"",ISNUMBER(L70)),"검토 가능","평가자·근거·평가일 입력"),IF(ISNUMBER(AJ70),"추정초안·설문미제출","자료부족·설문미제출"))</x:f>
        <x:v>추정초안·설문미제출</x:v>
      </x:c>
      <x:c r="J70" s="8"/>
      <x:c r="K70" s="8"/>
      <x:c r="L70" s="16"/>
      <x:c r="M70" s="8" t="str">
        <x:v>추정 초안</x:v>
      </x:c>
      <x:c r="N70" s="8"/>
      <x:c r="O70" s="8"/>
      <x:c r="P70" s="8"/>
      <x:c r="Q70" s="8"/>
      <x:c r="R70" s="8"/>
      <x:c r="S70" s="8"/>
      <x:c r="T70" s="8"/>
      <x:c r="U70" s="8"/>
      <x:c r="V70" s="8"/>
      <x:c r="W70" s="8"/>
      <x:c r="X70" s="8"/>
      <x:c r="Y70" s="8"/>
      <x:c r="Z70" s="8"/>
      <x:c r="AA70" s="8"/>
      <x:c r="AB70" s="8"/>
      <x:c r="AC70" s="8"/>
      <x:c r="AD70" s="8"/>
      <x:c r="AE70" s="8"/>
      <x:c r="AF70" s="8"/>
      <x:c r="AG70" s="8"/>
      <x:c r="AH70" s="2" t="str">
        <x:v>https://ko.wikipedia.org/w/index.php?search=%EA%B9%80%ED%98%95%EC%98%A4%20%EA%B5%AD%ED%9A%8C%C2%B7%EC%A0%95%EC%B9%98</x:v>
      </x:c>
      <x:c r="AI70" s="2"/>
      <x:c r="AJ70" s="2" t="n">
        <x:v>40</x:v>
      </x:c>
      <x:c r="AK70" s="2" t="n">
        <x:v>20</x:v>
      </x:c>
      <x:c r="AL70" s="2" t="str">
        <x:v>AI 추정 초안</x:v>
      </x:c>
      <x:c r="AM70" s="2" t="str">
        <x:v>시장경제·보수적 의회정치</x:v>
      </x:c>
    </x:row>
    <x:row r="71" ht="24" customHeight="1">
      <x:c r="A71" s="2" t="str">
        <x:v>K065</x:v>
      </x:c>
      <x:c r="B71" s="2" t="str">
        <x:v>박희태</x:v>
      </x:c>
      <x:c r="C71" s="2" t="str">
        <x:v>정치인</x:v>
      </x:c>
      <x:c r="D71" s="2" t="str">
        <x:v>국회·법조 경력</x:v>
      </x:c>
      <x:c r="E71" s="14" t="n">
        <x:f>IF(COUNT(N71:W71)&gt;=8,ROUND(50*SUMPRODUCT(N71:W71,$N$5:$W$5)/COUNT(N71:W71),0),IF(ISNUMBER(AJ71),AJ71,""))</x:f>
        <x:v>40</x:v>
      </x:c>
      <x:c r="F71" s="14" t="n">
        <x:f>IF(COUNT(X71:AG71)&gt;=8,ROUND(50*SUMPRODUCT(X71:AG71,$X$5:$AG$5)/COUNT(X71:AG71),0),IF(ISNUMBER(AK71),AK71,""))</x:f>
        <x:v>40</x:v>
      </x:c>
      <x:c r="G71" s="15" t="n">
        <x:f>COUNT(N71:W71)</x:f>
        <x:v>0</x:v>
      </x:c>
      <x:c r="H71" s="15" t="n">
        <x:f>COUNT(X71:AG71)</x:f>
        <x:v>0</x:v>
      </x:c>
      <x:c r="I71" s="2" t="str">
        <x:f>IF(AND(G71&gt;=8,H71&gt;=8),IF(AND(J71&lt;&gt;"",K71&lt;&gt;"",ISNUMBER(L71)),"검토 가능","평가자·근거·평가일 입력"),IF(ISNUMBER(AJ71),"추정초안·설문미제출","자료부족·설문미제출"))</x:f>
        <x:v>추정초안·설문미제출</x:v>
      </x:c>
      <x:c r="J71" s="8"/>
      <x:c r="K71" s="8"/>
      <x:c r="L71" s="16"/>
      <x:c r="M71" s="8" t="str">
        <x:v>추정 초안</x:v>
      </x:c>
      <x:c r="N71" s="8"/>
      <x:c r="O71" s="8"/>
      <x:c r="P71" s="8"/>
      <x:c r="Q71" s="8"/>
      <x:c r="R71" s="8"/>
      <x:c r="S71" s="8"/>
      <x:c r="T71" s="8"/>
      <x:c r="U71" s="8"/>
      <x:c r="V71" s="8"/>
      <x:c r="W71" s="8"/>
      <x:c r="X71" s="8"/>
      <x:c r="Y71" s="8"/>
      <x:c r="Z71" s="8"/>
      <x:c r="AA71" s="8"/>
      <x:c r="AB71" s="8"/>
      <x:c r="AC71" s="8"/>
      <x:c r="AD71" s="8"/>
      <x:c r="AE71" s="8"/>
      <x:c r="AF71" s="8"/>
      <x:c r="AG71" s="8"/>
      <x:c r="AH71" s="2" t="str">
        <x:v>https://ko.wikipedia.org/w/index.php?search=%EB%B0%95%ED%9D%AC%ED%83%9C%20%EA%B5%AD%ED%9A%8C%C2%B7%EB%B2%95%EC%A1%B0%20%EA%B2%BD%EB%A0%A5</x:v>
      </x:c>
      <x:c r="AI71" s="2"/>
      <x:c r="AJ71" s="2" t="n">
        <x:v>40</x:v>
      </x:c>
      <x:c r="AK71" s="2" t="n">
        <x:v>40</x:v>
      </x:c>
      <x:c r="AL71" s="2" t="str">
        <x:v>AI 추정 초안</x:v>
      </x:c>
      <x:c r="AM71" s="2" t="str">
        <x:v>시장경제·보수적 법질서 정치</x:v>
      </x:c>
    </x:row>
    <x:row r="72" ht="24" customHeight="1">
      <x:c r="A72" s="2" t="str">
        <x:v>K066</x:v>
      </x:c>
      <x:c r="B72" s="2" t="str">
        <x:v>강창희</x:v>
      </x:c>
      <x:c r="C72" s="2" t="str">
        <x:v>정치인</x:v>
      </x:c>
      <x:c r="D72" s="2" t="str">
        <x:v>국회·정치</x:v>
      </x:c>
      <x:c r="E72" s="14" t="n">
        <x:f>IF(COUNT(N72:W72)&gt;=8,ROUND(50*SUMPRODUCT(N72:W72,$N$5:$W$5)/COUNT(N72:W72),0),IF(ISNUMBER(AJ72),AJ72,""))</x:f>
        <x:v>30</x:v>
      </x:c>
      <x:c r="F72" s="14" t="n">
        <x:f>IF(COUNT(X72:AG72)&gt;=8,ROUND(50*SUMPRODUCT(X72:AG72,$X$5:$AG$5)/COUNT(X72:AG72),0),IF(ISNUMBER(AK72),AK72,""))</x:f>
        <x:v>40</x:v>
      </x:c>
      <x:c r="G72" s="15" t="n">
        <x:f>COUNT(N72:W72)</x:f>
        <x:v>0</x:v>
      </x:c>
      <x:c r="H72" s="15" t="n">
        <x:f>COUNT(X72:AG72)</x:f>
        <x:v>0</x:v>
      </x:c>
      <x:c r="I72" s="2" t="str">
        <x:f>IF(AND(G72&gt;=8,H72&gt;=8),IF(AND(J72&lt;&gt;"",K72&lt;&gt;"",ISNUMBER(L72)),"검토 가능","평가자·근거·평가일 입력"),IF(ISNUMBER(AJ72),"추정초안·설문미제출","자료부족·설문미제출"))</x:f>
        <x:v>추정초안·설문미제출</x:v>
      </x:c>
      <x:c r="J72" s="8"/>
      <x:c r="K72" s="8"/>
      <x:c r="L72" s="16"/>
      <x:c r="M72" s="8" t="str">
        <x:v>추정 초안</x:v>
      </x:c>
      <x:c r="N72" s="8"/>
      <x:c r="O72" s="8"/>
      <x:c r="P72" s="8"/>
      <x:c r="Q72" s="8"/>
      <x:c r="R72" s="8"/>
      <x:c r="S72" s="8"/>
      <x:c r="T72" s="8"/>
      <x:c r="U72" s="8"/>
      <x:c r="V72" s="8"/>
      <x:c r="W72" s="8"/>
      <x:c r="X72" s="8"/>
      <x:c r="Y72" s="8"/>
      <x:c r="Z72" s="8"/>
      <x:c r="AA72" s="8"/>
      <x:c r="AB72" s="8"/>
      <x:c r="AC72" s="8"/>
      <x:c r="AD72" s="8"/>
      <x:c r="AE72" s="8"/>
      <x:c r="AF72" s="8"/>
      <x:c r="AG72" s="8"/>
      <x:c r="AH72" s="2" t="str">
        <x:v>https://ko.wikipedia.org/w/index.php?search=%EA%B0%95%EC%B0%BD%ED%9D%AC%20%EA%B5%AD%ED%9A%8C%C2%B7%EC%A0%95%EC%B9%98</x:v>
      </x:c>
      <x:c r="AI72" s="2"/>
      <x:c r="AJ72" s="2" t="n">
        <x:v>30</x:v>
      </x:c>
      <x:c r="AK72" s="2" t="n">
        <x:v>40</x:v>
      </x:c>
      <x:c r="AL72" s="2" t="str">
        <x:v>AI 추정 초안</x:v>
      </x:c>
      <x:c r="AM72" s="2" t="str">
        <x:v>보수적 경제정책·국가질서</x:v>
      </x:c>
    </x:row>
    <x:row r="73" ht="24" customHeight="1">
      <x:c r="A73" s="2" t="str">
        <x:v>K067</x:v>
      </x:c>
      <x:c r="B73" s="2" t="str">
        <x:v>김원기</x:v>
      </x:c>
      <x:c r="C73" s="2" t="str">
        <x:v>정치인</x:v>
      </x:c>
      <x:c r="D73" s="2" t="str">
        <x:v>국회·정치</x:v>
      </x:c>
      <x:c r="E73" s="14" t="n">
        <x:f>IF(COUNT(N73:W73)&gt;=8,ROUND(50*SUMPRODUCT(N73:W73,$N$5:$W$5)/COUNT(N73:W73),0),IF(ISNUMBER(AJ73),AJ73,""))</x:f>
        <x:v>-30</x:v>
      </x:c>
      <x:c r="F73" s="14" t="n">
        <x:f>IF(COUNT(X73:AG73)&gt;=8,ROUND(50*SUMPRODUCT(X73:AG73,$X$5:$AG$5)/COUNT(X73:AG73),0),IF(ISNUMBER(AK73),AK73,""))</x:f>
        <x:v>-10</x:v>
      </x:c>
      <x:c r="G73" s="15" t="n">
        <x:f>COUNT(N73:W73)</x:f>
        <x:v>0</x:v>
      </x:c>
      <x:c r="H73" s="15" t="n">
        <x:f>COUNT(X73:AG73)</x:f>
        <x:v>0</x:v>
      </x:c>
      <x:c r="I73" s="2" t="str">
        <x:f>IF(AND(G73&gt;=8,H73&gt;=8),IF(AND(J73&lt;&gt;"",K73&lt;&gt;"",ISNUMBER(L73)),"검토 가능","평가자·근거·평가일 입력"),IF(ISNUMBER(AJ73),"추정초안·설문미제출","자료부족·설문미제출"))</x:f>
        <x:v>추정초안·설문미제출</x:v>
      </x:c>
      <x:c r="J73" s="8"/>
      <x:c r="K73" s="8"/>
      <x:c r="L73" s="16"/>
      <x:c r="M73" s="8" t="str">
        <x:v>추정 초안</x:v>
      </x:c>
      <x:c r="N73" s="8"/>
      <x:c r="O73" s="8"/>
      <x:c r="P73" s="8"/>
      <x:c r="Q73" s="8"/>
      <x:c r="R73" s="8"/>
      <x:c r="S73" s="8"/>
      <x:c r="T73" s="8"/>
      <x:c r="U73" s="8"/>
      <x:c r="V73" s="8"/>
      <x:c r="W73" s="8"/>
      <x:c r="X73" s="8"/>
      <x:c r="Y73" s="8"/>
      <x:c r="Z73" s="8"/>
      <x:c r="AA73" s="8"/>
      <x:c r="AB73" s="8"/>
      <x:c r="AC73" s="8"/>
      <x:c r="AD73" s="8"/>
      <x:c r="AE73" s="8"/>
      <x:c r="AF73" s="8"/>
      <x:c r="AG73" s="8"/>
      <x:c r="AH73" s="2" t="str">
        <x:v>https://ko.wikipedia.org/w/index.php?search=%EA%B9%80%EC%9B%90%EA%B8%B0%20%EA%B5%AD%ED%9A%8C%C2%B7%EC%A0%95%EC%B9%98</x:v>
      </x:c>
      <x:c r="AI73" s="2"/>
      <x:c r="AJ73" s="2" t="n">
        <x:v>-30</x:v>
      </x:c>
      <x:c r="AK73" s="2" t="n">
        <x:v>-10</x:v>
      </x:c>
      <x:c r="AL73" s="2" t="str">
        <x:v>AI 추정 초안</x:v>
      </x:c>
      <x:c r="AM73" s="2" t="str">
        <x:v>사회정책과 민주화·의회주의</x:v>
      </x:c>
    </x:row>
    <x:row r="74" ht="24" customHeight="1">
      <x:c r="A74" s="2" t="str">
        <x:v>K068</x:v>
      </x:c>
      <x:c r="B74" s="2" t="str">
        <x:v>임채정</x:v>
      </x:c>
      <x:c r="C74" s="2" t="str">
        <x:v>정치인</x:v>
      </x:c>
      <x:c r="D74" s="2" t="str">
        <x:v>국회·정치</x:v>
      </x:c>
      <x:c r="E74" s="14" t="n">
        <x:f>IF(COUNT(N74:W74)&gt;=8,ROUND(50*SUMPRODUCT(N74:W74,$N$5:$W$5)/COUNT(N74:W74),0),IF(ISNUMBER(AJ74),AJ74,""))</x:f>
        <x:v>-40</x:v>
      </x:c>
      <x:c r="F74" s="14" t="n">
        <x:f>IF(COUNT(X74:AG74)&gt;=8,ROUND(50*SUMPRODUCT(X74:AG74,$X$5:$AG$5)/COUNT(X74:AG74),0),IF(ISNUMBER(AK74),AK74,""))</x:f>
        <x:v>-20</x:v>
      </x:c>
      <x:c r="G74" s="15" t="n">
        <x:f>COUNT(N74:W74)</x:f>
        <x:v>0</x:v>
      </x:c>
      <x:c r="H74" s="15" t="n">
        <x:f>COUNT(X74:AG74)</x:f>
        <x:v>0</x:v>
      </x:c>
      <x:c r="I74" s="2" t="str">
        <x:f>IF(AND(G74&gt;=8,H74&gt;=8),IF(AND(J74&lt;&gt;"",K74&lt;&gt;"",ISNUMBER(L74)),"검토 가능","평가자·근거·평가일 입력"),IF(ISNUMBER(AJ74),"추정초안·설문미제출","자료부족·설문미제출"))</x:f>
        <x:v>추정초안·설문미제출</x:v>
      </x:c>
      <x:c r="J74" s="8"/>
      <x:c r="K74" s="8"/>
      <x:c r="L74" s="16"/>
      <x:c r="M74" s="8" t="str">
        <x:v>추정 초안</x:v>
      </x:c>
      <x:c r="N74" s="8"/>
      <x:c r="O74" s="8"/>
      <x:c r="P74" s="8"/>
      <x:c r="Q74" s="8"/>
      <x:c r="R74" s="8"/>
      <x:c r="S74" s="8"/>
      <x:c r="T74" s="8"/>
      <x:c r="U74" s="8"/>
      <x:c r="V74" s="8"/>
      <x:c r="W74" s="8"/>
      <x:c r="X74" s="8"/>
      <x:c r="Y74" s="8"/>
      <x:c r="Z74" s="8"/>
      <x:c r="AA74" s="8"/>
      <x:c r="AB74" s="8"/>
      <x:c r="AC74" s="8"/>
      <x:c r="AD74" s="8"/>
      <x:c r="AE74" s="8"/>
      <x:c r="AF74" s="8"/>
      <x:c r="AG74" s="8"/>
      <x:c r="AH74" s="2" t="str">
        <x:v>https://ko.wikipedia.org/w/index.php?search=%EC%9E%84%EC%B1%84%EC%A0%95%20%EA%B5%AD%ED%9A%8C%C2%B7%EC%A0%95%EC%B9%98</x:v>
      </x:c>
      <x:c r="AI74" s="2"/>
      <x:c r="AJ74" s="2" t="n">
        <x:v>-40</x:v>
      </x:c>
      <x:c r="AK74" s="2" t="n">
        <x:v>-20</x:v>
      </x:c>
      <x:c r="AL74" s="2" t="str">
        <x:v>AI 추정 초안</x:v>
      </x:c>
      <x:c r="AM74" s="2" t="str">
        <x:v>공공역할과 민주화·의회주의</x:v>
      </x:c>
    </x:row>
    <x:row r="75" ht="24" customHeight="1">
      <x:c r="A75" s="2" t="str">
        <x:v>K069</x:v>
      </x:c>
      <x:c r="B75" s="2" t="str">
        <x:v>이만섭</x:v>
      </x:c>
      <x:c r="C75" s="2" t="str">
        <x:v>정치인</x:v>
      </x:c>
      <x:c r="D75" s="2" t="str">
        <x:v>국회·정치</x:v>
      </x:c>
      <x:c r="E75" s="14" t="n">
        <x:f>IF(COUNT(N75:W75)&gt;=8,ROUND(50*SUMPRODUCT(N75:W75,$N$5:$W$5)/COUNT(N75:W75),0),IF(ISNUMBER(AJ75),AJ75,""))</x:f>
        <x:v>20</x:v>
      </x:c>
      <x:c r="F75" s="14" t="n">
        <x:f>IF(COUNT(X75:AG75)&gt;=8,ROUND(50*SUMPRODUCT(X75:AG75,$X$5:$AG$5)/COUNT(X75:AG75),0),IF(ISNUMBER(AK75),AK75,""))</x:f>
        <x:v>20</x:v>
      </x:c>
      <x:c r="G75" s="15" t="n">
        <x:f>COUNT(N75:W75)</x:f>
        <x:v>0</x:v>
      </x:c>
      <x:c r="H75" s="15" t="n">
        <x:f>COUNT(X75:AG75)</x:f>
        <x:v>0</x:v>
      </x:c>
      <x:c r="I75" s="2" t="str">
        <x:f>IF(AND(G75&gt;=8,H75&gt;=8),IF(AND(J75&lt;&gt;"",K75&lt;&gt;"",ISNUMBER(L75)),"검토 가능","평가자·근거·평가일 입력"),IF(ISNUMBER(AJ75),"추정초안·설문미제출","자료부족·설문미제출"))</x:f>
        <x:v>추정초안·설문미제출</x:v>
      </x:c>
      <x:c r="J75" s="8"/>
      <x:c r="K75" s="8"/>
      <x:c r="L75" s="16"/>
      <x:c r="M75" s="8" t="str">
        <x:v>추정 초안</x:v>
      </x:c>
      <x:c r="N75" s="8"/>
      <x:c r="O75" s="8"/>
      <x:c r="P75" s="8"/>
      <x:c r="Q75" s="8"/>
      <x:c r="R75" s="8"/>
      <x:c r="S75" s="8"/>
      <x:c r="T75" s="8"/>
      <x:c r="U75" s="8"/>
      <x:c r="V75" s="8"/>
      <x:c r="W75" s="8"/>
      <x:c r="X75" s="8"/>
      <x:c r="Y75" s="8"/>
      <x:c r="Z75" s="8"/>
      <x:c r="AA75" s="8"/>
      <x:c r="AB75" s="8"/>
      <x:c r="AC75" s="8"/>
      <x:c r="AD75" s="8"/>
      <x:c r="AE75" s="8"/>
      <x:c r="AF75" s="8"/>
      <x:c r="AG75" s="8"/>
      <x:c r="AH75" s="2" t="str">
        <x:v>https://ko.wikipedia.org/w/index.php?search=%EC%9D%B4%EB%A7%8C%EC%84%AD%20%EA%B5%AD%ED%9A%8C%C2%B7%EC%A0%95%EC%B9%98</x:v>
      </x:c>
      <x:c r="AI75" s="2"/>
      <x:c r="AJ75" s="2" t="n">
        <x:v>20</x:v>
      </x:c>
      <x:c r="AK75" s="2" t="n">
        <x:v>20</x:v>
      </x:c>
      <x:c r="AL75" s="2" t="str">
        <x:v>AI 추정 초안</x:v>
      </x:c>
      <x:c r="AM75" s="2" t="str">
        <x:v>혼합경제·의회 제도 중심 정치</x:v>
      </x:c>
    </x:row>
    <x:row r="76" ht="24" customHeight="1">
      <x:c r="A76" s="2" t="str">
        <x:v>K070</x:v>
      </x:c>
      <x:c r="B76" s="2" t="str">
        <x:v>김수한</x:v>
      </x:c>
      <x:c r="C76" s="2" t="str">
        <x:v>정치인</x:v>
      </x:c>
      <x:c r="D76" s="2" t="str">
        <x:v>국회·정치</x:v>
      </x:c>
      <x:c r="E76" s="14" t="n">
        <x:f>IF(COUNT(N76:W76)&gt;=8,ROUND(50*SUMPRODUCT(N76:W76,$N$5:$W$5)/COUNT(N76:W76),0),IF(ISNUMBER(AJ76),AJ76,""))</x:f>
        <x:v>30</x:v>
      </x:c>
      <x:c r="F76" s="14" t="n">
        <x:f>IF(COUNT(X76:AG76)&gt;=8,ROUND(50*SUMPRODUCT(X76:AG76,$X$5:$AG$5)/COUNT(X76:AG76),0),IF(ISNUMBER(AK76),AK76,""))</x:f>
        <x:v>20</x:v>
      </x:c>
      <x:c r="G76" s="15" t="n">
        <x:f>COUNT(N76:W76)</x:f>
        <x:v>0</x:v>
      </x:c>
      <x:c r="H76" s="15" t="n">
        <x:f>COUNT(X76:AG76)</x:f>
        <x:v>0</x:v>
      </x:c>
      <x:c r="I76" s="2" t="str">
        <x:f>IF(AND(G76&gt;=8,H76&gt;=8),IF(AND(J76&lt;&gt;"",K76&lt;&gt;"",ISNUMBER(L76)),"검토 가능","평가자·근거·평가일 입력"),IF(ISNUMBER(AJ76),"추정초안·설문미제출","자료부족·설문미제출"))</x:f>
        <x:v>추정초안·설문미제출</x:v>
      </x:c>
      <x:c r="J76" s="8"/>
      <x:c r="K76" s="8"/>
      <x:c r="L76" s="16"/>
      <x:c r="M76" s="8" t="str">
        <x:v>추정 초안</x:v>
      </x:c>
      <x:c r="N76" s="8"/>
      <x:c r="O76" s="8"/>
      <x:c r="P76" s="8"/>
      <x:c r="Q76" s="8"/>
      <x:c r="R76" s="8"/>
      <x:c r="S76" s="8"/>
      <x:c r="T76" s="8"/>
      <x:c r="U76" s="8"/>
      <x:c r="V76" s="8"/>
      <x:c r="W76" s="8"/>
      <x:c r="X76" s="8"/>
      <x:c r="Y76" s="8"/>
      <x:c r="Z76" s="8"/>
      <x:c r="AA76" s="8"/>
      <x:c r="AB76" s="8"/>
      <x:c r="AC76" s="8"/>
      <x:c r="AD76" s="8"/>
      <x:c r="AE76" s="8"/>
      <x:c r="AF76" s="8"/>
      <x:c r="AG76" s="8"/>
      <x:c r="AH76" s="2" t="str">
        <x:v>https://ko.wikipedia.org/w/index.php?search=%EA%B9%80%EC%88%98%ED%95%9C%20%EA%B5%AD%ED%9A%8C%C2%B7%EC%A0%95%EC%B9%98</x:v>
      </x:c>
      <x:c r="AI76" s="2"/>
      <x:c r="AJ76" s="2" t="n">
        <x:v>30</x:v>
      </x:c>
      <x:c r="AK76" s="2" t="n">
        <x:v>20</x:v>
      </x:c>
      <x:c r="AL76" s="2" t="str">
        <x:v>AI 추정 초안</x:v>
      </x:c>
      <x:c r="AM76" s="2" t="str">
        <x:v>시장경제·의회적 보수정치</x:v>
      </x:c>
    </x:row>
    <x:row r="77" ht="24" customHeight="1">
      <x:c r="A77" s="2" t="str">
        <x:v>K071</x:v>
      </x:c>
      <x:c r="B77" s="2" t="str">
        <x:v>이부영</x:v>
      </x:c>
      <x:c r="C77" s="2" t="str">
        <x:v>정치인</x:v>
      </x:c>
      <x:c r="D77" s="2" t="str">
        <x:v>국회·민주화</x:v>
      </x:c>
      <x:c r="E77" s="14" t="n">
        <x:f>IF(COUNT(N77:W77)&gt;=8,ROUND(50*SUMPRODUCT(N77:W77,$N$5:$W$5)/COUNT(N77:W77),0),IF(ISNUMBER(AJ77),AJ77,""))</x:f>
        <x:v>-40</x:v>
      </x:c>
      <x:c r="F77" s="14" t="n">
        <x:f>IF(COUNT(X77:AG77)&gt;=8,ROUND(50*SUMPRODUCT(X77:AG77,$X$5:$AG$5)/COUNT(X77:AG77),0),IF(ISNUMBER(AK77),AK77,""))</x:f>
        <x:v>-50</x:v>
      </x:c>
      <x:c r="G77" s="15" t="n">
        <x:f>COUNT(N77:W77)</x:f>
        <x:v>0</x:v>
      </x:c>
      <x:c r="H77" s="15" t="n">
        <x:f>COUNT(X77:AG77)</x:f>
        <x:v>0</x:v>
      </x:c>
      <x:c r="I77" s="2" t="str">
        <x:f>IF(AND(G77&gt;=8,H77&gt;=8),IF(AND(J77&lt;&gt;"",K77&lt;&gt;"",ISNUMBER(L77)),"검토 가능","평가자·근거·평가일 입력"),IF(ISNUMBER(AJ77),"추정초안·설문미제출","자료부족·설문미제출"))</x:f>
        <x:v>추정초안·설문미제출</x:v>
      </x:c>
      <x:c r="J77" s="8"/>
      <x:c r="K77" s="8"/>
      <x:c r="L77" s="16"/>
      <x:c r="M77" s="8" t="str">
        <x:v>추정 초안</x:v>
      </x:c>
      <x:c r="N77" s="8"/>
      <x:c r="O77" s="8"/>
      <x:c r="P77" s="8"/>
      <x:c r="Q77" s="8"/>
      <x:c r="R77" s="8"/>
      <x:c r="S77" s="8"/>
      <x:c r="T77" s="8"/>
      <x:c r="U77" s="8"/>
      <x:c r="V77" s="8"/>
      <x:c r="W77" s="8"/>
      <x:c r="X77" s="8"/>
      <x:c r="Y77" s="8"/>
      <x:c r="Z77" s="8"/>
      <x:c r="AA77" s="8"/>
      <x:c r="AB77" s="8"/>
      <x:c r="AC77" s="8"/>
      <x:c r="AD77" s="8"/>
      <x:c r="AE77" s="8"/>
      <x:c r="AF77" s="8"/>
      <x:c r="AG77" s="8"/>
      <x:c r="AH77" s="2" t="str">
        <x:v>https://ko.wikipedia.org/w/index.php?search=%EC%9D%B4%EB%B6%80%EC%98%81%20%EA%B5%AD%ED%9A%8C%C2%B7%EB%AF%BC%EC%A3%BC%ED%99%94</x:v>
      </x:c>
      <x:c r="AI77" s="2"/>
      <x:c r="AJ77" s="2" t="n">
        <x:v>-40</x:v>
      </x:c>
      <x:c r="AK77" s="2" t="n">
        <x:v>-50</x:v>
      </x:c>
      <x:c r="AL77" s="2" t="str">
        <x:v>AI 추정 초안</x:v>
      </x:c>
      <x:c r="AM77" s="2" t="str">
        <x:v>사회적 평등·민주화와 시민적 자유</x:v>
      </x:c>
    </x:row>
    <x:row r="78" ht="24" customHeight="1">
      <x:c r="A78" s="2" t="str">
        <x:v>K072</x:v>
      </x:c>
      <x:c r="B78" s="2" t="str">
        <x:v>정동영</x:v>
      </x:c>
      <x:c r="C78" s="2" t="str">
        <x:v>정치인</x:v>
      </x:c>
      <x:c r="D78" s="2" t="str">
        <x:v>국회·통일정책</x:v>
      </x:c>
      <x:c r="E78" s="14" t="n">
        <x:f>IF(COUNT(N78:W78)&gt;=8,ROUND(50*SUMPRODUCT(N78:W78,$N$5:$W$5)/COUNT(N78:W78),0),IF(ISNUMBER(AJ78),AJ78,""))</x:f>
        <x:v>-50</x:v>
      </x:c>
      <x:c r="F78" s="14" t="n">
        <x:f>IF(COUNT(X78:AG78)&gt;=8,ROUND(50*SUMPRODUCT(X78:AG78,$X$5:$AG$5)/COUNT(X78:AG78),0),IF(ISNUMBER(AK78),AK78,""))</x:f>
        <x:v>-30</x:v>
      </x:c>
      <x:c r="G78" s="15" t="n">
        <x:f>COUNT(N78:W78)</x:f>
        <x:v>0</x:v>
      </x:c>
      <x:c r="H78" s="15" t="n">
        <x:f>COUNT(X78:AG78)</x:f>
        <x:v>0</x:v>
      </x:c>
      <x:c r="I78" s="2" t="str">
        <x:f>IF(AND(G78&gt;=8,H78&gt;=8),IF(AND(J78&lt;&gt;"",K78&lt;&gt;"",ISNUMBER(L78)),"검토 가능","평가자·근거·평가일 입력"),IF(ISNUMBER(AJ78),"추정초안·설문미제출","자료부족·설문미제출"))</x:f>
        <x:v>추정초안·설문미제출</x:v>
      </x:c>
      <x:c r="J78" s="8"/>
      <x:c r="K78" s="8"/>
      <x:c r="L78" s="16"/>
      <x:c r="M78" s="8" t="str">
        <x:v>추정 초안</x:v>
      </x:c>
      <x:c r="N78" s="8"/>
      <x:c r="O78" s="8"/>
      <x:c r="P78" s="8"/>
      <x:c r="Q78" s="8"/>
      <x:c r="R78" s="8"/>
      <x:c r="S78" s="8"/>
      <x:c r="T78" s="8"/>
      <x:c r="U78" s="8"/>
      <x:c r="V78" s="8"/>
      <x:c r="W78" s="8"/>
      <x:c r="X78" s="8"/>
      <x:c r="Y78" s="8"/>
      <x:c r="Z78" s="8"/>
      <x:c r="AA78" s="8"/>
      <x:c r="AB78" s="8"/>
      <x:c r="AC78" s="8"/>
      <x:c r="AD78" s="8"/>
      <x:c r="AE78" s="8"/>
      <x:c r="AF78" s="8"/>
      <x:c r="AG78" s="8"/>
      <x:c r="AH78" s="2" t="str">
        <x:v>https://ko.wikipedia.org/w/index.php?search=%EC%A0%95%EB%8F%99%EC%98%81%20%EA%B5%AD%ED%9A%8C%C2%B7%ED%86%B5%EC%9D%BC%EC%A0%95%EC%B1%85</x:v>
      </x:c>
      <x:c r="AI78" s="2"/>
      <x:c r="AJ78" s="2" t="n">
        <x:v>-50</x:v>
      </x:c>
      <x:c r="AK78" s="2" t="n">
        <x:v>-30</x:v>
      </x:c>
      <x:c r="AL78" s="2" t="str">
        <x:v>AI 추정 초안</x:v>
      </x:c>
      <x:c r="AM78" s="2" t="str">
        <x:v>복지·노동정책과 민주주의·평화 의제</x:v>
      </x:c>
    </x:row>
    <x:row r="79" ht="24" customHeight="1">
      <x:c r="A79" s="2" t="str">
        <x:v>K073</x:v>
      </x:c>
      <x:c r="B79" s="2" t="str">
        <x:v>천정배</x:v>
      </x:c>
      <x:c r="C79" s="2" t="str">
        <x:v>정치인</x:v>
      </x:c>
      <x:c r="D79" s="2" t="str">
        <x:v>국회·법조 경력</x:v>
      </x:c>
      <x:c r="E79" s="14" t="n">
        <x:f>IF(COUNT(N79:W79)&gt;=8,ROUND(50*SUMPRODUCT(N79:W79,$N$5:$W$5)/COUNT(N79:W79),0),IF(ISNUMBER(AJ79),AJ79,""))</x:f>
        <x:v>-40</x:v>
      </x:c>
      <x:c r="F79" s="14" t="n">
        <x:f>IF(COUNT(X79:AG79)&gt;=8,ROUND(50*SUMPRODUCT(X79:AG79,$X$5:$AG$5)/COUNT(X79:AG79),0),IF(ISNUMBER(AK79),AK79,""))</x:f>
        <x:v>-40</x:v>
      </x:c>
      <x:c r="G79" s="15" t="n">
        <x:f>COUNT(N79:W79)</x:f>
        <x:v>0</x:v>
      </x:c>
      <x:c r="H79" s="15" t="n">
        <x:f>COUNT(X79:AG79)</x:f>
        <x:v>0</x:v>
      </x:c>
      <x:c r="I79" s="2" t="str">
        <x:f>IF(AND(G79&gt;=8,H79&gt;=8),IF(AND(J79&lt;&gt;"",K79&lt;&gt;"",ISNUMBER(L79)),"검토 가능","평가자·근거·평가일 입력"),IF(ISNUMBER(AJ79),"추정초안·설문미제출","자료부족·설문미제출"))</x:f>
        <x:v>추정초안·설문미제출</x:v>
      </x:c>
      <x:c r="J79" s="8"/>
      <x:c r="K79" s="8"/>
      <x:c r="L79" s="16"/>
      <x:c r="M79" s="8" t="str">
        <x:v>추정 초안</x:v>
      </x:c>
      <x:c r="N79" s="8"/>
      <x:c r="O79" s="8"/>
      <x:c r="P79" s="8"/>
      <x:c r="Q79" s="8"/>
      <x:c r="R79" s="8"/>
      <x:c r="S79" s="8"/>
      <x:c r="T79" s="8"/>
      <x:c r="U79" s="8"/>
      <x:c r="V79" s="8"/>
      <x:c r="W79" s="8"/>
      <x:c r="X79" s="8"/>
      <x:c r="Y79" s="8"/>
      <x:c r="Z79" s="8"/>
      <x:c r="AA79" s="8"/>
      <x:c r="AB79" s="8"/>
      <x:c r="AC79" s="8"/>
      <x:c r="AD79" s="8"/>
      <x:c r="AE79" s="8"/>
      <x:c r="AF79" s="8"/>
      <x:c r="AG79" s="8"/>
      <x:c r="AH79" s="2" t="str">
        <x:v>https://ko.wikipedia.org/w/index.php?search=%EC%B2%9C%EC%A0%95%EB%B0%B0%20%EA%B5%AD%ED%9A%8C%C2%B7%EB%B2%95%EC%A1%B0%20%EA%B2%BD%EB%A0%A5</x:v>
      </x:c>
      <x:c r="AI79" s="2"/>
      <x:c r="AJ79" s="2" t="n">
        <x:v>-40</x:v>
      </x:c>
      <x:c r="AK79" s="2" t="n">
        <x:v>-40</x:v>
      </x:c>
      <x:c r="AL79" s="2" t="str">
        <x:v>AI 추정 초안</x:v>
      </x:c>
      <x:c r="AM79" s="2" t="str">
        <x:v>사회권·공공정책과 사법·민주개혁</x:v>
      </x:c>
    </x:row>
    <x:row r="80" ht="24" customHeight="1">
      <x:c r="A80" s="2" t="str">
        <x:v>K074</x:v>
      </x:c>
      <x:c r="B80" s="2" t="str">
        <x:v>추미애</x:v>
      </x:c>
      <x:c r="C80" s="2" t="str">
        <x:v>정치인</x:v>
      </x:c>
      <x:c r="D80" s="2" t="str">
        <x:v>국회·법조 경력</x:v>
      </x:c>
      <x:c r="E80" s="14" t="n">
        <x:f>IF(COUNT(N80:W80)&gt;=8,ROUND(50*SUMPRODUCT(N80:W80,$N$5:$W$5)/COUNT(N80:W80),0),IF(ISNUMBER(AJ80),AJ80,""))</x:f>
        <x:v>-40</x:v>
      </x:c>
      <x:c r="F80" s="14" t="n">
        <x:f>IF(COUNT(X80:AG80)&gt;=8,ROUND(50*SUMPRODUCT(X80:AG80,$X$5:$AG$5)/COUNT(X80:AG80),0),IF(ISNUMBER(AK80),AK80,""))</x:f>
        <x:v>-20</x:v>
      </x:c>
      <x:c r="G80" s="15" t="n">
        <x:f>COUNT(N80:W80)</x:f>
        <x:v>0</x:v>
      </x:c>
      <x:c r="H80" s="15" t="n">
        <x:f>COUNT(X80:AG80)</x:f>
        <x:v>0</x:v>
      </x:c>
      <x:c r="I80" s="2" t="str">
        <x:f>IF(AND(G80&gt;=8,H80&gt;=8),IF(AND(J80&lt;&gt;"",K80&lt;&gt;"",ISNUMBER(L80)),"검토 가능","평가자·근거·평가일 입력"),IF(ISNUMBER(AJ80),"추정초안·설문미제출","자료부족·설문미제출"))</x:f>
        <x:v>추정초안·설문미제출</x:v>
      </x:c>
      <x:c r="J80" s="8"/>
      <x:c r="K80" s="8"/>
      <x:c r="L80" s="16"/>
      <x:c r="M80" s="8" t="str">
        <x:v>추정 초안</x:v>
      </x:c>
      <x:c r="N80" s="8"/>
      <x:c r="O80" s="8"/>
      <x:c r="P80" s="8"/>
      <x:c r="Q80" s="8"/>
      <x:c r="R80" s="8"/>
      <x:c r="S80" s="8"/>
      <x:c r="T80" s="8"/>
      <x:c r="U80" s="8"/>
      <x:c r="V80" s="8"/>
      <x:c r="W80" s="8"/>
      <x:c r="X80" s="8"/>
      <x:c r="Y80" s="8"/>
      <x:c r="Z80" s="8"/>
      <x:c r="AA80" s="8"/>
      <x:c r="AB80" s="8"/>
      <x:c r="AC80" s="8"/>
      <x:c r="AD80" s="8"/>
      <x:c r="AE80" s="8"/>
      <x:c r="AF80" s="8"/>
      <x:c r="AG80" s="8"/>
      <x:c r="AH80" s="2" t="str">
        <x:v>https://ko.wikipedia.org/w/index.php?search=%EC%B6%94%EB%AF%B8%EC%95%A0%20%EA%B5%AD%ED%9A%8C%C2%B7%EB%B2%95%EC%A1%B0%20%EA%B2%BD%EB%A0%A5</x:v>
      </x:c>
      <x:c r="AI80" s="2"/>
      <x:c r="AJ80" s="2" t="n">
        <x:v>-40</x:v>
      </x:c>
      <x:c r="AK80" s="2" t="n">
        <x:v>-20</x:v>
      </x:c>
      <x:c r="AL80" s="2" t="str">
        <x:v>AI 추정 초안</x:v>
      </x:c>
      <x:c r="AM80" s="2" t="str">
        <x:v>사회정책과 법·제도개혁</x:v>
      </x:c>
    </x:row>
    <x:row r="81" ht="24" customHeight="1">
      <x:c r="A81" s="2" t="str">
        <x:v>K075</x:v>
      </x:c>
      <x:c r="B81" s="2" t="str">
        <x:v>강금실</x:v>
      </x:c>
      <x:c r="C81" s="2" t="str">
        <x:v>정치인</x:v>
      </x:c>
      <x:c r="D81" s="2" t="str">
        <x:v>정치·법조 경력</x:v>
      </x:c>
      <x:c r="E81" s="14" t="n">
        <x:f>IF(COUNT(N81:W81)&gt;=8,ROUND(50*SUMPRODUCT(N81:W81,$N$5:$W$5)/COUNT(N81:W81),0),IF(ISNUMBER(AJ81),AJ81,""))</x:f>
        <x:v>-30</x:v>
      </x:c>
      <x:c r="F81" s="14" t="n">
        <x:f>IF(COUNT(X81:AG81)&gt;=8,ROUND(50*SUMPRODUCT(X81:AG81,$X$5:$AG$5)/COUNT(X81:AG81),0),IF(ISNUMBER(AK81),AK81,""))</x:f>
        <x:v>-50</x:v>
      </x:c>
      <x:c r="G81" s="15" t="n">
        <x:f>COUNT(N81:W81)</x:f>
        <x:v>0</x:v>
      </x:c>
      <x:c r="H81" s="15" t="n">
        <x:f>COUNT(X81:AG81)</x:f>
        <x:v>0</x:v>
      </x:c>
      <x:c r="I81" s="2" t="str">
        <x:f>IF(AND(G81&gt;=8,H81&gt;=8),IF(AND(J81&lt;&gt;"",K81&lt;&gt;"",ISNUMBER(L81)),"검토 가능","평가자·근거·평가일 입력"),IF(ISNUMBER(AJ81),"추정초안·설문미제출","자료부족·설문미제출"))</x:f>
        <x:v>추정초안·설문미제출</x:v>
      </x:c>
      <x:c r="J81" s="8"/>
      <x:c r="K81" s="8"/>
      <x:c r="L81" s="16"/>
      <x:c r="M81" s="8" t="str">
        <x:v>추정 초안</x:v>
      </x:c>
      <x:c r="N81" s="8"/>
      <x:c r="O81" s="8"/>
      <x:c r="P81" s="8"/>
      <x:c r="Q81" s="8"/>
      <x:c r="R81" s="8"/>
      <x:c r="S81" s="8"/>
      <x:c r="T81" s="8"/>
      <x:c r="U81" s="8"/>
      <x:c r="V81" s="8"/>
      <x:c r="W81" s="8"/>
      <x:c r="X81" s="8"/>
      <x:c r="Y81" s="8"/>
      <x:c r="Z81" s="8"/>
      <x:c r="AA81" s="8"/>
      <x:c r="AB81" s="8"/>
      <x:c r="AC81" s="8"/>
      <x:c r="AD81" s="8"/>
      <x:c r="AE81" s="8"/>
      <x:c r="AF81" s="8"/>
      <x:c r="AG81" s="8"/>
      <x:c r="AH81" s="2" t="str">
        <x:v>https://ko.wikipedia.org/w/index.php?search=%EA%B0%95%EA%B8%88%EC%8B%A4%20%EC%A0%95%EC%B9%98%C2%B7%EB%B2%95%EC%A1%B0%20%EA%B2%BD%EB%A0%A5</x:v>
      </x:c>
      <x:c r="AI81" s="2"/>
      <x:c r="AJ81" s="2" t="n">
        <x:v>-30</x:v>
      </x:c>
      <x:c r="AK81" s="2" t="n">
        <x:v>-50</x:v>
      </x:c>
      <x:c r="AL81" s="2" t="str">
        <x:v>AI 추정 초안</x:v>
      </x:c>
      <x:c r="AM81" s="2" t="str">
        <x:v>공공정책·인권·시민적 자유</x:v>
      </x:c>
    </x:row>
    <x:row r="82" ht="24" customHeight="1">
      <x:c r="A82" s="2" t="str">
        <x:v>K076</x:v>
      </x:c>
      <x:c r="B82" s="2" t="str">
        <x:v>박영선</x:v>
      </x:c>
      <x:c r="C82" s="2" t="str">
        <x:v>정치인</x:v>
      </x:c>
      <x:c r="D82" s="2" t="str">
        <x:v>국회·중소기업정책</x:v>
      </x:c>
      <x:c r="E82" s="14" t="n">
        <x:f>IF(COUNT(N82:W82)&gt;=8,ROUND(50*SUMPRODUCT(N82:W82,$N$5:$W$5)/COUNT(N82:W82),0),IF(ISNUMBER(AJ82),AJ82,""))</x:f>
        <x:v>-30</x:v>
      </x:c>
      <x:c r="F82" s="14" t="n">
        <x:f>IF(COUNT(X82:AG82)&gt;=8,ROUND(50*SUMPRODUCT(X82:AG82,$X$5:$AG$5)/COUNT(X82:AG82),0),IF(ISNUMBER(AK82),AK82,""))</x:f>
        <x:v>-20</x:v>
      </x:c>
      <x:c r="G82" s="15" t="n">
        <x:f>COUNT(N82:W82)</x:f>
        <x:v>0</x:v>
      </x:c>
      <x:c r="H82" s="15" t="n">
        <x:f>COUNT(X82:AG82)</x:f>
        <x:v>0</x:v>
      </x:c>
      <x:c r="I82" s="2" t="str">
        <x:f>IF(AND(G82&gt;=8,H82&gt;=8),IF(AND(J82&lt;&gt;"",K82&lt;&gt;"",ISNUMBER(L82)),"검토 가능","평가자·근거·평가일 입력"),IF(ISNUMBER(AJ82),"추정초안·설문미제출","자료부족·설문미제출"))</x:f>
        <x:v>추정초안·설문미제출</x:v>
      </x:c>
      <x:c r="J82" s="8"/>
      <x:c r="K82" s="8"/>
      <x:c r="L82" s="16"/>
      <x:c r="M82" s="8" t="str">
        <x:v>추정 초안</x:v>
      </x:c>
      <x:c r="N82" s="8"/>
      <x:c r="O82" s="8"/>
      <x:c r="P82" s="8"/>
      <x:c r="Q82" s="8"/>
      <x:c r="R82" s="8"/>
      <x:c r="S82" s="8"/>
      <x:c r="T82" s="8"/>
      <x:c r="U82" s="8"/>
      <x:c r="V82" s="8"/>
      <x:c r="W82" s="8"/>
      <x:c r="X82" s="8"/>
      <x:c r="Y82" s="8"/>
      <x:c r="Z82" s="8"/>
      <x:c r="AA82" s="8"/>
      <x:c r="AB82" s="8"/>
      <x:c r="AC82" s="8"/>
      <x:c r="AD82" s="8"/>
      <x:c r="AE82" s="8"/>
      <x:c r="AF82" s="8"/>
      <x:c r="AG82" s="8"/>
      <x:c r="AH82" s="2" t="str">
        <x:v>https://ko.wikipedia.org/w/index.php?search=%EB%B0%95%EC%98%81%EC%84%A0%20%EA%B5%AD%ED%9A%8C%C2%B7%EC%A4%91%EC%86%8C%EA%B8%B0%EC%97%85%EC%A0%95%EC%B1%85</x:v>
      </x:c>
      <x:c r="AI82" s="2"/>
      <x:c r="AJ82" s="2" t="n">
        <x:v>-30</x:v>
      </x:c>
      <x:c r="AK82" s="2" t="n">
        <x:v>-20</x:v>
      </x:c>
      <x:c r="AL82" s="2" t="str">
        <x:v>AI 추정 초안</x:v>
      </x:c>
      <x:c r="AM82" s="2" t="str">
        <x:v>중소기업·공공정책과 제도개혁</x:v>
      </x:c>
    </x:row>
    <x:row r="83" ht="24" customHeight="1">
      <x:c r="A83" s="2" t="str">
        <x:v>K077</x:v>
      </x:c>
      <x:c r="B83" s="2" t="str">
        <x:v>김동연</x:v>
      </x:c>
      <x:c r="C83" s="2" t="str">
        <x:v>정치인</x:v>
      </x:c>
      <x:c r="D83" s="2" t="str">
        <x:v>경제행정·지방정치</x:v>
      </x:c>
      <x:c r="E83" s="14" t="n">
        <x:f>IF(COUNT(N83:W83)&gt;=8,ROUND(50*SUMPRODUCT(N83:W83,$N$5:$W$5)/COUNT(N83:W83),0),IF(ISNUMBER(AJ83),AJ83,""))</x:f>
        <x:v>0</x:v>
      </x:c>
      <x:c r="F83" s="14" t="n">
        <x:f>IF(COUNT(X83:AG83)&gt;=8,ROUND(50*SUMPRODUCT(X83:AG83,$X$5:$AG$5)/COUNT(X83:AG83),0),IF(ISNUMBER(AK83),AK83,""))</x:f>
        <x:v>0</x:v>
      </x:c>
      <x:c r="G83" s="15" t="n">
        <x:f>COUNT(N83:W83)</x:f>
        <x:v>0</x:v>
      </x:c>
      <x:c r="H83" s="15" t="n">
        <x:f>COUNT(X83:AG83)</x:f>
        <x:v>0</x:v>
      </x:c>
      <x:c r="I83" s="2" t="str">
        <x:f>IF(AND(G83&gt;=8,H83&gt;=8),IF(AND(J83&lt;&gt;"",K83&lt;&gt;"",ISNUMBER(L83)),"검토 가능","평가자·근거·평가일 입력"),IF(ISNUMBER(AJ83),"추정초안·설문미제출","자료부족·설문미제출"))</x:f>
        <x:v>추정초안·설문미제출</x:v>
      </x:c>
      <x:c r="J83" s="8"/>
      <x:c r="K83" s="8"/>
      <x:c r="L83" s="16"/>
      <x:c r="M83" s="8" t="str">
        <x:v>추정 초안</x:v>
      </x:c>
      <x:c r="N83" s="8"/>
      <x:c r="O83" s="8"/>
      <x:c r="P83" s="8"/>
      <x:c r="Q83" s="8"/>
      <x:c r="R83" s="8"/>
      <x:c r="S83" s="8"/>
      <x:c r="T83" s="8"/>
      <x:c r="U83" s="8"/>
      <x:c r="V83" s="8"/>
      <x:c r="W83" s="8"/>
      <x:c r="X83" s="8"/>
      <x:c r="Y83" s="8"/>
      <x:c r="Z83" s="8"/>
      <x:c r="AA83" s="8"/>
      <x:c r="AB83" s="8"/>
      <x:c r="AC83" s="8"/>
      <x:c r="AD83" s="8"/>
      <x:c r="AE83" s="8"/>
      <x:c r="AF83" s="8"/>
      <x:c r="AG83" s="8"/>
      <x:c r="AH83" s="2" t="str">
        <x:v>https://ko.wikipedia.org/w/index.php?search=%EA%B9%80%EB%8F%99%EC%97%B0%20%EA%B2%BD%EC%A0%9C%ED%96%89%EC%A0%95%C2%B7%EC%A7%80%EB%B0%A9%EC%A0%95%EC%B9%98</x:v>
      </x:c>
      <x:c r="AI83" s="2"/>
      <x:c r="AJ83" s="2" t="n">
        <x:v>0</x:v>
      </x:c>
      <x:c r="AK83" s="2" t="n">
        <x:v>0</x:v>
      </x:c>
      <x:c r="AL83" s="2" t="str">
        <x:v>AI 추정 초안</x:v>
      </x:c>
      <x:c r="AM83" s="2" t="str">
        <x:v>시장혁신·공공기회 확대를 함께 강조하는 혼합 정책</x:v>
      </x:c>
    </x:row>
    <x:row r="84" ht="24" customHeight="1">
      <x:c r="A84" s="2" t="str">
        <x:v>K078</x:v>
      </x:c>
      <x:c r="B84" s="2" t="str">
        <x:v>김경수</x:v>
      </x:c>
      <x:c r="C84" s="2" t="str">
        <x:v>정치인</x:v>
      </x:c>
      <x:c r="D84" s="2" t="str">
        <x:v>지방정치·정책</x:v>
      </x:c>
      <x:c r="E84" s="14" t="n">
        <x:f>IF(COUNT(N84:W84)&gt;=8,ROUND(50*SUMPRODUCT(N84:W84,$N$5:$W$5)/COUNT(N84:W84),0),IF(ISNUMBER(AJ84),AJ84,""))</x:f>
        <x:v>-30</x:v>
      </x:c>
      <x:c r="F84" s="14" t="n">
        <x:f>IF(COUNT(X84:AG84)&gt;=8,ROUND(50*SUMPRODUCT(X84:AG84,$X$5:$AG$5)/COUNT(X84:AG84),0),IF(ISNUMBER(AK84),AK84,""))</x:f>
        <x:v>-20</x:v>
      </x:c>
      <x:c r="G84" s="15" t="n">
        <x:f>COUNT(N84:W84)</x:f>
        <x:v>0</x:v>
      </x:c>
      <x:c r="H84" s="15" t="n">
        <x:f>COUNT(X84:AG84)</x:f>
        <x:v>0</x:v>
      </x:c>
      <x:c r="I84" s="2" t="str">
        <x:f>IF(AND(G84&gt;=8,H84&gt;=8),IF(AND(J84&lt;&gt;"",K84&lt;&gt;"",ISNUMBER(L84)),"검토 가능","평가자·근거·평가일 입력"),IF(ISNUMBER(AJ84),"추정초안·설문미제출","자료부족·설문미제출"))</x:f>
        <x:v>추정초안·설문미제출</x:v>
      </x:c>
      <x:c r="J84" s="8"/>
      <x:c r="K84" s="8"/>
      <x:c r="L84" s="16"/>
      <x:c r="M84" s="8" t="str">
        <x:v>추정 초안</x:v>
      </x:c>
      <x:c r="N84" s="8"/>
      <x:c r="O84" s="8"/>
      <x:c r="P84" s="8"/>
      <x:c r="Q84" s="8"/>
      <x:c r="R84" s="8"/>
      <x:c r="S84" s="8"/>
      <x:c r="T84" s="8"/>
      <x:c r="U84" s="8"/>
      <x:c r="V84" s="8"/>
      <x:c r="W84" s="8"/>
      <x:c r="X84" s="8"/>
      <x:c r="Y84" s="8"/>
      <x:c r="Z84" s="8"/>
      <x:c r="AA84" s="8"/>
      <x:c r="AB84" s="8"/>
      <x:c r="AC84" s="8"/>
      <x:c r="AD84" s="8"/>
      <x:c r="AE84" s="8"/>
      <x:c r="AF84" s="8"/>
      <x:c r="AG84" s="8"/>
      <x:c r="AH84" s="2" t="str">
        <x:v>https://ko.wikipedia.org/w/index.php?search=%EA%B9%80%EA%B2%BD%EC%88%98%20%EC%A7%80%EB%B0%A9%EC%A0%95%EC%B9%98%C2%B7%EC%A0%95%EC%B1%85</x:v>
      </x:c>
      <x:c r="AI84" s="2"/>
      <x:c r="AJ84" s="2" t="n">
        <x:v>-30</x:v>
      </x:c>
      <x:c r="AK84" s="2" t="n">
        <x:v>-20</x:v>
      </x:c>
      <x:c r="AL84" s="2" t="str">
        <x:v>AI 추정 초안</x:v>
      </x:c>
      <x:c r="AM84" s="2" t="str">
        <x:v>공공정책·지역균형과 민주개혁 정책군</x:v>
      </x:c>
    </x:row>
    <x:row r="85" ht="24" customHeight="1">
      <x:c r="A85" s="2" t="str">
        <x:v>K079</x:v>
      </x:c>
      <x:c r="B85" s="2" t="str">
        <x:v>박원순</x:v>
      </x:c>
      <x:c r="C85" s="2" t="str">
        <x:v>정치인</x:v>
      </x:c>
      <x:c r="D85" s="2" t="str">
        <x:v>지방정치·시민사회</x:v>
      </x:c>
      <x:c r="E85" s="14" t="n">
        <x:f>IF(COUNT(N85:W85)&gt;=8,ROUND(50*SUMPRODUCT(N85:W85,$N$5:$W$5)/COUNT(N85:W85),0),IF(ISNUMBER(AJ85),AJ85,""))</x:f>
        <x:v>-50</x:v>
      </x:c>
      <x:c r="F85" s="14" t="n">
        <x:f>IF(COUNT(X85:AG85)&gt;=8,ROUND(50*SUMPRODUCT(X85:AG85,$X$5:$AG$5)/COUNT(X85:AG85),0),IF(ISNUMBER(AK85),AK85,""))</x:f>
        <x:v>-50</x:v>
      </x:c>
      <x:c r="G85" s="15" t="n">
        <x:f>COUNT(N85:W85)</x:f>
        <x:v>0</x:v>
      </x:c>
      <x:c r="H85" s="15" t="n">
        <x:f>COUNT(X85:AG85)</x:f>
        <x:v>0</x:v>
      </x:c>
      <x:c r="I85" s="2" t="str">
        <x:f>IF(AND(G85&gt;=8,H85&gt;=8),IF(AND(J85&lt;&gt;"",K85&lt;&gt;"",ISNUMBER(L85)),"검토 가능","평가자·근거·평가일 입력"),IF(ISNUMBER(AJ85),"추정초안·설문미제출","자료부족·설문미제출"))</x:f>
        <x:v>추정초안·설문미제출</x:v>
      </x:c>
      <x:c r="J85" s="8"/>
      <x:c r="K85" s="8"/>
      <x:c r="L85" s="16"/>
      <x:c r="M85" s="8" t="str">
        <x:v>추정 초안</x:v>
      </x:c>
      <x:c r="N85" s="8"/>
      <x:c r="O85" s="8"/>
      <x:c r="P85" s="8"/>
      <x:c r="Q85" s="8"/>
      <x:c r="R85" s="8"/>
      <x:c r="S85" s="8"/>
      <x:c r="T85" s="8"/>
      <x:c r="U85" s="8"/>
      <x:c r="V85" s="8"/>
      <x:c r="W85" s="8"/>
      <x:c r="X85" s="8"/>
      <x:c r="Y85" s="8"/>
      <x:c r="Z85" s="8"/>
      <x:c r="AA85" s="8"/>
      <x:c r="AB85" s="8"/>
      <x:c r="AC85" s="8"/>
      <x:c r="AD85" s="8"/>
      <x:c r="AE85" s="8"/>
      <x:c r="AF85" s="8"/>
      <x:c r="AG85" s="8"/>
      <x:c r="AH85" s="2" t="str">
        <x:v>https://ko.wikipedia.org/w/index.php?search=%EB%B0%95%EC%9B%90%EC%88%9C%20%EC%A7%80%EB%B0%A9%EC%A0%95%EC%B9%98%C2%B7%EC%8B%9C%EB%AF%BC%EC%82%AC%ED%9A%8C</x:v>
      </x:c>
      <x:c r="AI85" s="2"/>
      <x:c r="AJ85" s="2" t="n">
        <x:v>-50</x:v>
      </x:c>
      <x:c r="AK85" s="2" t="n">
        <x:v>-50</x:v>
      </x:c>
      <x:c r="AL85" s="2" t="str">
        <x:v>AI 추정 초안</x:v>
      </x:c>
      <x:c r="AM85" s="2" t="str">
        <x:v>공공서비스·시민참여·사회적 권리</x:v>
      </x:c>
    </x:row>
    <x:row r="86" ht="24" customHeight="1">
      <x:c r="A86" s="2" t="str">
        <x:v>K080</x:v>
      </x:c>
      <x:c r="B86" s="2" t="str">
        <x:v>안희정</x:v>
      </x:c>
      <x:c r="C86" s="2" t="str">
        <x:v>정치인</x:v>
      </x:c>
      <x:c r="D86" s="2" t="str">
        <x:v>지방정치·정치</x:v>
      </x:c>
      <x:c r="E86" s="14" t="n">
        <x:f>IF(COUNT(N86:W86)&gt;=8,ROUND(50*SUMPRODUCT(N86:W86,$N$5:$W$5)/COUNT(N86:W86),0),IF(ISNUMBER(AJ86),AJ86,""))</x:f>
        <x:v>0</x:v>
      </x:c>
      <x:c r="F86" s="14" t="n">
        <x:f>IF(COUNT(X86:AG86)&gt;=8,ROUND(50*SUMPRODUCT(X86:AG86,$X$5:$AG$5)/COUNT(X86:AG86),0),IF(ISNUMBER(AK86),AK86,""))</x:f>
        <x:v>-20</x:v>
      </x:c>
      <x:c r="G86" s="15" t="n">
        <x:f>COUNT(N86:W86)</x:f>
        <x:v>0</x:v>
      </x:c>
      <x:c r="H86" s="15" t="n">
        <x:f>COUNT(X86:AG86)</x:f>
        <x:v>0</x:v>
      </x:c>
      <x:c r="I86" s="2" t="str">
        <x:f>IF(AND(G86&gt;=8,H86&gt;=8),IF(AND(J86&lt;&gt;"",K86&lt;&gt;"",ISNUMBER(L86)),"검토 가능","평가자·근거·평가일 입력"),IF(ISNUMBER(AJ86),"추정초안·설문미제출","자료부족·설문미제출"))</x:f>
        <x:v>추정초안·설문미제출</x:v>
      </x:c>
      <x:c r="J86" s="8"/>
      <x:c r="K86" s="8"/>
      <x:c r="L86" s="16"/>
      <x:c r="M86" s="8" t="str">
        <x:v>추정 초안</x:v>
      </x:c>
      <x:c r="N86" s="8"/>
      <x:c r="O86" s="8"/>
      <x:c r="P86" s="8"/>
      <x:c r="Q86" s="8"/>
      <x:c r="R86" s="8"/>
      <x:c r="S86" s="8"/>
      <x:c r="T86" s="8"/>
      <x:c r="U86" s="8"/>
      <x:c r="V86" s="8"/>
      <x:c r="W86" s="8"/>
      <x:c r="X86" s="8"/>
      <x:c r="Y86" s="8"/>
      <x:c r="Z86" s="8"/>
      <x:c r="AA86" s="8"/>
      <x:c r="AB86" s="8"/>
      <x:c r="AC86" s="8"/>
      <x:c r="AD86" s="8"/>
      <x:c r="AE86" s="8"/>
      <x:c r="AF86" s="8"/>
      <x:c r="AG86" s="8"/>
      <x:c r="AH86" s="2" t="str">
        <x:v>https://ko.wikipedia.org/w/index.php?search=%EC%95%88%ED%9D%AC%EC%A0%95%20%EC%A7%80%EB%B0%A9%EC%A0%95%EC%B9%98%C2%B7%EC%A0%95%EC%B9%98</x:v>
      </x:c>
      <x:c r="AI86" s="2"/>
      <x:c r="AJ86" s="2" t="n">
        <x:v>0</x:v>
      </x:c>
      <x:c r="AK86" s="2" t="n">
        <x:v>-20</x:v>
      </x:c>
      <x:c r="AL86" s="2" t="str">
        <x:v>AI 추정 초안</x:v>
      </x:c>
      <x:c r="AM86" s="2" t="str">
        <x:v>시장경제·사회정책 혼합과 분권</x:v>
      </x:c>
    </x:row>
    <x:row r="87" ht="24" customHeight="1">
      <x:c r="A87" s="2" t="str">
        <x:v>K081</x:v>
      </x:c>
      <x:c r="B87" s="2" t="str">
        <x:v>송영길</x:v>
      </x:c>
      <x:c r="C87" s="2" t="str">
        <x:v>정치인</x:v>
      </x:c>
      <x:c r="D87" s="2" t="str">
        <x:v>국회·지방정치</x:v>
      </x:c>
      <x:c r="E87" s="14" t="n">
        <x:f>IF(COUNT(N87:W87)&gt;=8,ROUND(50*SUMPRODUCT(N87:W87,$N$5:$W$5)/COUNT(N87:W87),0),IF(ISNUMBER(AJ87),AJ87,""))</x:f>
        <x:v>-40</x:v>
      </x:c>
      <x:c r="F87" s="14" t="n">
        <x:f>IF(COUNT(X87:AG87)&gt;=8,ROUND(50*SUMPRODUCT(X87:AG87,$X$5:$AG$5)/COUNT(X87:AG87),0),IF(ISNUMBER(AK87),AK87,""))</x:f>
        <x:v>-30</x:v>
      </x:c>
      <x:c r="G87" s="15" t="n">
        <x:f>COUNT(N87:W87)</x:f>
        <x:v>0</x:v>
      </x:c>
      <x:c r="H87" s="15" t="n">
        <x:f>COUNT(X87:AG87)</x:f>
        <x:v>0</x:v>
      </x:c>
      <x:c r="I87" s="2" t="str">
        <x:f>IF(AND(G87&gt;=8,H87&gt;=8),IF(AND(J87&lt;&gt;"",K87&lt;&gt;"",ISNUMBER(L87)),"검토 가능","평가자·근거·평가일 입력"),IF(ISNUMBER(AJ87),"추정초안·설문미제출","자료부족·설문미제출"))</x:f>
        <x:v>추정초안·설문미제출</x:v>
      </x:c>
      <x:c r="J87" s="8"/>
      <x:c r="K87" s="8"/>
      <x:c r="L87" s="16"/>
      <x:c r="M87" s="8" t="str">
        <x:v>추정 초안</x:v>
      </x:c>
      <x:c r="N87" s="8"/>
      <x:c r="O87" s="8"/>
      <x:c r="P87" s="8"/>
      <x:c r="Q87" s="8"/>
      <x:c r="R87" s="8"/>
      <x:c r="S87" s="8"/>
      <x:c r="T87" s="8"/>
      <x:c r="U87" s="8"/>
      <x:c r="V87" s="8"/>
      <x:c r="W87" s="8"/>
      <x:c r="X87" s="8"/>
      <x:c r="Y87" s="8"/>
      <x:c r="Z87" s="8"/>
      <x:c r="AA87" s="8"/>
      <x:c r="AB87" s="8"/>
      <x:c r="AC87" s="8"/>
      <x:c r="AD87" s="8"/>
      <x:c r="AE87" s="8"/>
      <x:c r="AF87" s="8"/>
      <x:c r="AG87" s="8"/>
      <x:c r="AH87" s="2" t="str">
        <x:v>https://ko.wikipedia.org/w/index.php?search=%EC%86%A1%EC%98%81%EA%B8%B8%20%EA%B5%AD%ED%9A%8C%C2%B7%EC%A7%80%EB%B0%A9%EC%A0%95%EC%B9%98</x:v>
      </x:c>
      <x:c r="AI87" s="2"/>
      <x:c r="AJ87" s="2" t="n">
        <x:v>-40</x:v>
      </x:c>
      <x:c r="AK87" s="2" t="n">
        <x:v>-30</x:v>
      </x:c>
      <x:c r="AL87" s="2" t="str">
        <x:v>AI 추정 초안</x:v>
      </x:c>
      <x:c r="AM87" s="2" t="str">
        <x:v>공공역할·지역개발과 민주개혁 정책군</x:v>
      </x:c>
    </x:row>
    <x:row r="88" ht="24" customHeight="1">
      <x:c r="A88" s="2" t="str">
        <x:v>K082</x:v>
      </x:c>
      <x:c r="B88" s="2" t="str">
        <x:v>김두관</x:v>
      </x:c>
      <x:c r="C88" s="2" t="str">
        <x:v>정치인</x:v>
      </x:c>
      <x:c r="D88" s="2" t="str">
        <x:v>국회·지방정치</x:v>
      </x:c>
      <x:c r="E88" s="14" t="n">
        <x:f>IF(COUNT(N88:W88)&gt;=8,ROUND(50*SUMPRODUCT(N88:W88,$N$5:$W$5)/COUNT(N88:W88),0),IF(ISNUMBER(AJ88),AJ88,""))</x:f>
        <x:v>-40</x:v>
      </x:c>
      <x:c r="F88" s="14" t="n">
        <x:f>IF(COUNT(X88:AG88)&gt;=8,ROUND(50*SUMPRODUCT(X88:AG88,$X$5:$AG$5)/COUNT(X88:AG88),0),IF(ISNUMBER(AK88),AK88,""))</x:f>
        <x:v>-30</x:v>
      </x:c>
      <x:c r="G88" s="15" t="n">
        <x:f>COUNT(N88:W88)</x:f>
        <x:v>0</x:v>
      </x:c>
      <x:c r="H88" s="15" t="n">
        <x:f>COUNT(X88:AG88)</x:f>
        <x:v>0</x:v>
      </x:c>
      <x:c r="I88" s="2" t="str">
        <x:f>IF(AND(G88&gt;=8,H88&gt;=8),IF(AND(J88&lt;&gt;"",K88&lt;&gt;"",ISNUMBER(L88)),"검토 가능","평가자·근거·평가일 입력"),IF(ISNUMBER(AJ88),"추정초안·설문미제출","자료부족·설문미제출"))</x:f>
        <x:v>추정초안·설문미제출</x:v>
      </x:c>
      <x:c r="J88" s="8"/>
      <x:c r="K88" s="8"/>
      <x:c r="L88" s="16"/>
      <x:c r="M88" s="8" t="str">
        <x:v>추정 초안</x:v>
      </x:c>
      <x:c r="N88" s="8"/>
      <x:c r="O88" s="8"/>
      <x:c r="P88" s="8"/>
      <x:c r="Q88" s="8"/>
      <x:c r="R88" s="8"/>
      <x:c r="S88" s="8"/>
      <x:c r="T88" s="8"/>
      <x:c r="U88" s="8"/>
      <x:c r="V88" s="8"/>
      <x:c r="W88" s="8"/>
      <x:c r="X88" s="8"/>
      <x:c r="Y88" s="8"/>
      <x:c r="Z88" s="8"/>
      <x:c r="AA88" s="8"/>
      <x:c r="AB88" s="8"/>
      <x:c r="AC88" s="8"/>
      <x:c r="AD88" s="8"/>
      <x:c r="AE88" s="8"/>
      <x:c r="AF88" s="8"/>
      <x:c r="AG88" s="8"/>
      <x:c r="AH88" s="2" t="str">
        <x:v>https://ko.wikipedia.org/w/index.php?search=%EA%B9%80%EB%91%90%EA%B4%80%20%EA%B5%AD%ED%9A%8C%C2%B7%EC%A7%80%EB%B0%A9%EC%A0%95%EC%B9%98</x:v>
      </x:c>
      <x:c r="AI88" s="2"/>
      <x:c r="AJ88" s="2" t="n">
        <x:v>-40</x:v>
      </x:c>
      <x:c r="AK88" s="2" t="n">
        <x:v>-30</x:v>
      </x:c>
      <x:c r="AL88" s="2" t="str">
        <x:v>AI 추정 초안</x:v>
      </x:c>
      <x:c r="AM88" s="2" t="str">
        <x:v>사회정책·지역분권과 시민참여</x:v>
      </x:c>
    </x:row>
    <x:row r="89" ht="24" customHeight="1">
      <x:c r="A89" s="2" t="str">
        <x:v>K083</x:v>
      </x:c>
      <x:c r="B89" s="2" t="str">
        <x:v>이광재</x:v>
      </x:c>
      <x:c r="C89" s="2" t="str">
        <x:v>정치인</x:v>
      </x:c>
      <x:c r="D89" s="2" t="str">
        <x:v>국회·지방정치</x:v>
      </x:c>
      <x:c r="E89" s="14" t="n">
        <x:f>IF(COUNT(N89:W89)&gt;=8,ROUND(50*SUMPRODUCT(N89:W89,$N$5:$W$5)/COUNT(N89:W89),0),IF(ISNUMBER(AJ89),AJ89,""))</x:f>
        <x:v>-10</x:v>
      </x:c>
      <x:c r="F89" s="14" t="n">
        <x:f>IF(COUNT(X89:AG89)&gt;=8,ROUND(50*SUMPRODUCT(X89:AG89,$X$5:$AG$5)/COUNT(X89:AG89),0),IF(ISNUMBER(AK89),AK89,""))</x:f>
        <x:v>-20</x:v>
      </x:c>
      <x:c r="G89" s="15" t="n">
        <x:f>COUNT(N89:W89)</x:f>
        <x:v>0</x:v>
      </x:c>
      <x:c r="H89" s="15" t="n">
        <x:f>COUNT(X89:AG89)</x:f>
        <x:v>0</x:v>
      </x:c>
      <x:c r="I89" s="2" t="str">
        <x:f>IF(AND(G89&gt;=8,H89&gt;=8),IF(AND(J89&lt;&gt;"",K89&lt;&gt;"",ISNUMBER(L89)),"검토 가능","평가자·근거·평가일 입력"),IF(ISNUMBER(AJ89),"추정초안·설문미제출","자료부족·설문미제출"))</x:f>
        <x:v>추정초안·설문미제출</x:v>
      </x:c>
      <x:c r="J89" s="8"/>
      <x:c r="K89" s="8"/>
      <x:c r="L89" s="16"/>
      <x:c r="M89" s="8" t="str">
        <x:v>추정 초안</x:v>
      </x:c>
      <x:c r="N89" s="8"/>
      <x:c r="O89" s="8"/>
      <x:c r="P89" s="8"/>
      <x:c r="Q89" s="8"/>
      <x:c r="R89" s="8"/>
      <x:c r="S89" s="8"/>
      <x:c r="T89" s="8"/>
      <x:c r="U89" s="8"/>
      <x:c r="V89" s="8"/>
      <x:c r="W89" s="8"/>
      <x:c r="X89" s="8"/>
      <x:c r="Y89" s="8"/>
      <x:c r="Z89" s="8"/>
      <x:c r="AA89" s="8"/>
      <x:c r="AB89" s="8"/>
      <x:c r="AC89" s="8"/>
      <x:c r="AD89" s="8"/>
      <x:c r="AE89" s="8"/>
      <x:c r="AF89" s="8"/>
      <x:c r="AG89" s="8"/>
      <x:c r="AH89" s="2" t="str">
        <x:v>https://ko.wikipedia.org/w/index.php?search=%EC%9D%B4%EA%B4%91%EC%9E%AC%20%EA%B5%AD%ED%9A%8C%C2%B7%EC%A7%80%EB%B0%A9%EC%A0%95%EC%B9%98</x:v>
      </x:c>
      <x:c r="AI89" s="2"/>
      <x:c r="AJ89" s="2" t="n">
        <x:v>-10</x:v>
      </x:c>
      <x:c r="AK89" s="2" t="n">
        <x:v>-20</x:v>
      </x:c>
      <x:c r="AL89" s="2" t="str">
        <x:v>AI 추정 초안</x:v>
      </x:c>
      <x:c r="AM89" s="2" t="str">
        <x:v>산업혁신·공공투자와 제도개혁</x:v>
      </x:c>
    </x:row>
    <x:row r="90" ht="24" customHeight="1">
      <x:c r="A90" s="2" t="str">
        <x:v>K084</x:v>
      </x:c>
      <x:c r="B90" s="2" t="str">
        <x:v>최문순</x:v>
      </x:c>
      <x:c r="C90" s="2" t="str">
        <x:v>정치인</x:v>
      </x:c>
      <x:c r="D90" s="2" t="str">
        <x:v>지방정치·언론 경력</x:v>
      </x:c>
      <x:c r="E90" s="14" t="n">
        <x:f>IF(COUNT(N90:W90)&gt;=8,ROUND(50*SUMPRODUCT(N90:W90,$N$5:$W$5)/COUNT(N90:W90),0),IF(ISNUMBER(AJ90),AJ90,""))</x:f>
        <x:v>-40</x:v>
      </x:c>
      <x:c r="F90" s="14" t="n">
        <x:f>IF(COUNT(X90:AG90)&gt;=8,ROUND(50*SUMPRODUCT(X90:AG90,$X$5:$AG$5)/COUNT(X90:AG90),0),IF(ISNUMBER(AK90),AK90,""))</x:f>
        <x:v>-30</x:v>
      </x:c>
      <x:c r="G90" s="15" t="n">
        <x:f>COUNT(N90:W90)</x:f>
        <x:v>0</x:v>
      </x:c>
      <x:c r="H90" s="15" t="n">
        <x:f>COUNT(X90:AG90)</x:f>
        <x:v>0</x:v>
      </x:c>
      <x:c r="I90" s="2" t="str">
        <x:f>IF(AND(G90&gt;=8,H90&gt;=8),IF(AND(J90&lt;&gt;"",K90&lt;&gt;"",ISNUMBER(L90)),"검토 가능","평가자·근거·평가일 입력"),IF(ISNUMBER(AJ90),"추정초안·설문미제출","자료부족·설문미제출"))</x:f>
        <x:v>추정초안·설문미제출</x:v>
      </x:c>
      <x:c r="J90" s="8"/>
      <x:c r="K90" s="8"/>
      <x:c r="L90" s="16"/>
      <x:c r="M90" s="8" t="str">
        <x:v>추정 초안</x:v>
      </x:c>
      <x:c r="N90" s="8"/>
      <x:c r="O90" s="8"/>
      <x:c r="P90" s="8"/>
      <x:c r="Q90" s="8"/>
      <x:c r="R90" s="8"/>
      <x:c r="S90" s="8"/>
      <x:c r="T90" s="8"/>
      <x:c r="U90" s="8"/>
      <x:c r="V90" s="8"/>
      <x:c r="W90" s="8"/>
      <x:c r="X90" s="8"/>
      <x:c r="Y90" s="8"/>
      <x:c r="Z90" s="8"/>
      <x:c r="AA90" s="8"/>
      <x:c r="AB90" s="8"/>
      <x:c r="AC90" s="8"/>
      <x:c r="AD90" s="8"/>
      <x:c r="AE90" s="8"/>
      <x:c r="AF90" s="8"/>
      <x:c r="AG90" s="8"/>
      <x:c r="AH90" s="2" t="str">
        <x:v>https://ko.wikipedia.org/w/index.php?search=%EC%B5%9C%EB%AC%B8%EC%88%9C%20%EC%A7%80%EB%B0%A9%EC%A0%95%EC%B9%98%C2%B7%EC%96%B8%EB%A1%A0%20%EA%B2%BD%EB%A0%A5</x:v>
      </x:c>
      <x:c r="AI90" s="2"/>
      <x:c r="AJ90" s="2" t="n">
        <x:v>-40</x:v>
      </x:c>
      <x:c r="AK90" s="2" t="n">
        <x:v>-30</x:v>
      </x:c>
      <x:c r="AL90" s="2" t="str">
        <x:v>AI 추정 초안</x:v>
      </x:c>
      <x:c r="AM90" s="2" t="str">
        <x:v>공공투자·사회정책과 시민참여</x:v>
      </x:c>
    </x:row>
    <x:row r="91" ht="24" customHeight="1">
      <x:c r="A91" s="2" t="str">
        <x:v>K085</x:v>
      </x:c>
      <x:c r="B91" s="2" t="str">
        <x:v>양승조</x:v>
      </x:c>
      <x:c r="C91" s="2" t="str">
        <x:v>정치인</x:v>
      </x:c>
      <x:c r="D91" s="2" t="str">
        <x:v>국회·지방정치</x:v>
      </x:c>
      <x:c r="E91" s="14" t="n">
        <x:f>IF(COUNT(N91:W91)&gt;=8,ROUND(50*SUMPRODUCT(N91:W91,$N$5:$W$5)/COUNT(N91:W91),0),IF(ISNUMBER(AJ91),AJ91,""))</x:f>
        <x:v>-40</x:v>
      </x:c>
      <x:c r="F91" s="14" t="n">
        <x:f>IF(COUNT(X91:AG91)&gt;=8,ROUND(50*SUMPRODUCT(X91:AG91,$X$5:$AG$5)/COUNT(X91:AG91),0),IF(ISNUMBER(AK91),AK91,""))</x:f>
        <x:v>-20</x:v>
      </x:c>
      <x:c r="G91" s="15" t="n">
        <x:f>COUNT(N91:W91)</x:f>
        <x:v>0</x:v>
      </x:c>
      <x:c r="H91" s="15" t="n">
        <x:f>COUNT(X91:AG91)</x:f>
        <x:v>0</x:v>
      </x:c>
      <x:c r="I91" s="2" t="str">
        <x:f>IF(AND(G91&gt;=8,H91&gt;=8),IF(AND(J91&lt;&gt;"",K91&lt;&gt;"",ISNUMBER(L91)),"검토 가능","평가자·근거·평가일 입력"),IF(ISNUMBER(AJ91),"추정초안·설문미제출","자료부족·설문미제출"))</x:f>
        <x:v>추정초안·설문미제출</x:v>
      </x:c>
      <x:c r="J91" s="8"/>
      <x:c r="K91" s="8"/>
      <x:c r="L91" s="16"/>
      <x:c r="M91" s="8" t="str">
        <x:v>추정 초안</x:v>
      </x:c>
      <x:c r="N91" s="8"/>
      <x:c r="O91" s="8"/>
      <x:c r="P91" s="8"/>
      <x:c r="Q91" s="8"/>
      <x:c r="R91" s="8"/>
      <x:c r="S91" s="8"/>
      <x:c r="T91" s="8"/>
      <x:c r="U91" s="8"/>
      <x:c r="V91" s="8"/>
      <x:c r="W91" s="8"/>
      <x:c r="X91" s="8"/>
      <x:c r="Y91" s="8"/>
      <x:c r="Z91" s="8"/>
      <x:c r="AA91" s="8"/>
      <x:c r="AB91" s="8"/>
      <x:c r="AC91" s="8"/>
      <x:c r="AD91" s="8"/>
      <x:c r="AE91" s="8"/>
      <x:c r="AF91" s="8"/>
      <x:c r="AG91" s="8"/>
      <x:c r="AH91" s="2" t="str">
        <x:v>https://ko.wikipedia.org/w/index.php?search=%EC%96%91%EC%8A%B9%EC%A1%B0%20%EA%B5%AD%ED%9A%8C%C2%B7%EC%A7%80%EB%B0%A9%EC%A0%95%EC%B9%98</x:v>
      </x:c>
      <x:c r="AI91" s="2"/>
      <x:c r="AJ91" s="2" t="n">
        <x:v>-40</x:v>
      </x:c>
      <x:c r="AK91" s="2" t="n">
        <x:v>-20</x:v>
      </x:c>
      <x:c r="AL91" s="2" t="str">
        <x:v>AI 추정 초안</x:v>
      </x:c>
      <x:c r="AM91" s="2" t="str">
        <x:v>복지·지역공공정책과 민주개혁 정책군</x:v>
      </x:c>
    </x:row>
    <x:row r="92" ht="24" customHeight="1">
      <x:c r="A92" s="2" t="str">
        <x:v>K086</x:v>
      </x:c>
      <x:c r="B92" s="2" t="str">
        <x:v>이시종</x:v>
      </x:c>
      <x:c r="C92" s="2" t="str">
        <x:v>정치인</x:v>
      </x:c>
      <x:c r="D92" s="2" t="str">
        <x:v>국회·지방행정</x:v>
      </x:c>
      <x:c r="E92" s="14" t="n">
        <x:f>IF(COUNT(N92:W92)&gt;=8,ROUND(50*SUMPRODUCT(N92:W92,$N$5:$W$5)/COUNT(N92:W92),0),IF(ISNUMBER(AJ92),AJ92,""))</x:f>
        <x:v>-20</x:v>
      </x:c>
      <x:c r="F92" s="14" t="n">
        <x:f>IF(COUNT(X92:AG92)&gt;=8,ROUND(50*SUMPRODUCT(X92:AG92,$X$5:$AG$5)/COUNT(X92:AG92),0),IF(ISNUMBER(AK92),AK92,""))</x:f>
        <x:v>10</x:v>
      </x:c>
      <x:c r="G92" s="15" t="n">
        <x:f>COUNT(N92:W92)</x:f>
        <x:v>0</x:v>
      </x:c>
      <x:c r="H92" s="15" t="n">
        <x:f>COUNT(X92:AG92)</x:f>
        <x:v>0</x:v>
      </x:c>
      <x:c r="I92" s="2" t="str">
        <x:f>IF(AND(G92&gt;=8,H92&gt;=8),IF(AND(J92&lt;&gt;"",K92&lt;&gt;"",ISNUMBER(L92)),"검토 가능","평가자·근거·평가일 입력"),IF(ISNUMBER(AJ92),"추정초안·설문미제출","자료부족·설문미제출"))</x:f>
        <x:v>추정초안·설문미제출</x:v>
      </x:c>
      <x:c r="J92" s="8"/>
      <x:c r="K92" s="8"/>
      <x:c r="L92" s="16"/>
      <x:c r="M92" s="8" t="str">
        <x:v>추정 초안</x:v>
      </x:c>
      <x:c r="N92" s="8"/>
      <x:c r="O92" s="8"/>
      <x:c r="P92" s="8"/>
      <x:c r="Q92" s="8"/>
      <x:c r="R92" s="8"/>
      <x:c r="S92" s="8"/>
      <x:c r="T92" s="8"/>
      <x:c r="U92" s="8"/>
      <x:c r="V92" s="8"/>
      <x:c r="W92" s="8"/>
      <x:c r="X92" s="8"/>
      <x:c r="Y92" s="8"/>
      <x:c r="Z92" s="8"/>
      <x:c r="AA92" s="8"/>
      <x:c r="AB92" s="8"/>
      <x:c r="AC92" s="8"/>
      <x:c r="AD92" s="8"/>
      <x:c r="AE92" s="8"/>
      <x:c r="AF92" s="8"/>
      <x:c r="AG92" s="8"/>
      <x:c r="AH92" s="2" t="str">
        <x:v>https://ko.wikipedia.org/w/index.php?search=%EC%9D%B4%EC%8B%9C%EC%A2%85%20%EA%B5%AD%ED%9A%8C%C2%B7%EC%A7%80%EB%B0%A9%ED%96%89%EC%A0%95</x:v>
      </x:c>
      <x:c r="AI92" s="2"/>
      <x:c r="AJ92" s="2" t="n">
        <x:v>-20</x:v>
      </x:c>
      <x:c r="AK92" s="2" t="n">
        <x:v>10</x:v>
      </x:c>
      <x:c r="AL92" s="2" t="str">
        <x:v>AI 추정 초안</x:v>
      </x:c>
      <x:c r="AM92" s="2" t="str">
        <x:v>공공 지역개발·혼합경제와 행정</x:v>
      </x:c>
    </x:row>
    <x:row r="93" ht="24" customHeight="1">
      <x:c r="A93" s="2" t="str">
        <x:v>K087</x:v>
      </x:c>
      <x:c r="B93" s="2" t="str">
        <x:v>이용섭</x:v>
      </x:c>
      <x:c r="C93" s="2" t="str">
        <x:v>정치인</x:v>
      </x:c>
      <x:c r="D93" s="2" t="str">
        <x:v>지방정치·경제행정</x:v>
      </x:c>
      <x:c r="E93" s="14" t="n">
        <x:f>IF(COUNT(N93:W93)&gt;=8,ROUND(50*SUMPRODUCT(N93:W93,$N$5:$W$5)/COUNT(N93:W93),0),IF(ISNUMBER(AJ93),AJ93,""))</x:f>
        <x:v>-20</x:v>
      </x:c>
      <x:c r="F93" s="14" t="n">
        <x:f>IF(COUNT(X93:AG93)&gt;=8,ROUND(50*SUMPRODUCT(X93:AG93,$X$5:$AG$5)/COUNT(X93:AG93),0),IF(ISNUMBER(AK93),AK93,""))</x:f>
        <x:v>10</x:v>
      </x:c>
      <x:c r="G93" s="15" t="n">
        <x:f>COUNT(N93:W93)</x:f>
        <x:v>0</x:v>
      </x:c>
      <x:c r="H93" s="15" t="n">
        <x:f>COUNT(X93:AG93)</x:f>
        <x:v>0</x:v>
      </x:c>
      <x:c r="I93" s="2" t="str">
        <x:f>IF(AND(G93&gt;=8,H93&gt;=8),IF(AND(J93&lt;&gt;"",K93&lt;&gt;"",ISNUMBER(L93)),"검토 가능","평가자·근거·평가일 입력"),IF(ISNUMBER(AJ93),"추정초안·설문미제출","자료부족·설문미제출"))</x:f>
        <x:v>추정초안·설문미제출</x:v>
      </x:c>
      <x:c r="J93" s="8"/>
      <x:c r="K93" s="8"/>
      <x:c r="L93" s="16"/>
      <x:c r="M93" s="8" t="str">
        <x:v>추정 초안</x:v>
      </x:c>
      <x:c r="N93" s="8"/>
      <x:c r="O93" s="8"/>
      <x:c r="P93" s="8"/>
      <x:c r="Q93" s="8"/>
      <x:c r="R93" s="8"/>
      <x:c r="S93" s="8"/>
      <x:c r="T93" s="8"/>
      <x:c r="U93" s="8"/>
      <x:c r="V93" s="8"/>
      <x:c r="W93" s="8"/>
      <x:c r="X93" s="8"/>
      <x:c r="Y93" s="8"/>
      <x:c r="Z93" s="8"/>
      <x:c r="AA93" s="8"/>
      <x:c r="AB93" s="8"/>
      <x:c r="AC93" s="8"/>
      <x:c r="AD93" s="8"/>
      <x:c r="AE93" s="8"/>
      <x:c r="AF93" s="8"/>
      <x:c r="AG93" s="8"/>
      <x:c r="AH93" s="2" t="str">
        <x:v>https://ko.wikipedia.org/w/index.php?search=%EC%9D%B4%EC%9A%A9%EC%84%AD%20%EC%A7%80%EB%B0%A9%EC%A0%95%EC%B9%98%C2%B7%EA%B2%BD%EC%A0%9C%ED%96%89%EC%A0%95</x:v>
      </x:c>
      <x:c r="AI93" s="2"/>
      <x:c r="AJ93" s="2" t="n">
        <x:v>-20</x:v>
      </x:c>
      <x:c r="AK93" s="2" t="n">
        <x:v>10</x:v>
      </x:c>
      <x:c r="AL93" s="2" t="str">
        <x:v>AI 추정 초안</x:v>
      </x:c>
      <x:c r="AM93" s="2" t="str">
        <x:v>국가·지역 경제정책과 제도적 행정</x:v>
      </x:c>
    </x:row>
    <x:row r="94" ht="24" customHeight="1">
      <x:c r="A94" s="2" t="str">
        <x:v>K088</x:v>
      </x:c>
      <x:c r="B94" s="2" t="str">
        <x:v>강기정</x:v>
      </x:c>
      <x:c r="C94" s="2" t="str">
        <x:v>정치인</x:v>
      </x:c>
      <x:c r="D94" s="2" t="str">
        <x:v>국회·지방정치</x:v>
      </x:c>
      <x:c r="E94" s="14" t="n">
        <x:f>IF(COUNT(N94:W94)&gt;=8,ROUND(50*SUMPRODUCT(N94:W94,$N$5:$W$5)/COUNT(N94:W94),0),IF(ISNUMBER(AJ94),AJ94,""))</x:f>
        <x:v>-40</x:v>
      </x:c>
      <x:c r="F94" s="14" t="n">
        <x:f>IF(COUNT(X94:AG94)&gt;=8,ROUND(50*SUMPRODUCT(X94:AG94,$X$5:$AG$5)/COUNT(X94:AG94),0),IF(ISNUMBER(AK94),AK94,""))</x:f>
        <x:v>-20</x:v>
      </x:c>
      <x:c r="G94" s="15" t="n">
        <x:f>COUNT(N94:W94)</x:f>
        <x:v>0</x:v>
      </x:c>
      <x:c r="H94" s="15" t="n">
        <x:f>COUNT(X94:AG94)</x:f>
        <x:v>0</x:v>
      </x:c>
      <x:c r="I94" s="2" t="str">
        <x:f>IF(AND(G94&gt;=8,H94&gt;=8),IF(AND(J94&lt;&gt;"",K94&lt;&gt;"",ISNUMBER(L94)),"검토 가능","평가자·근거·평가일 입력"),IF(ISNUMBER(AJ94),"추정초안·설문미제출","자료부족·설문미제출"))</x:f>
        <x:v>추정초안·설문미제출</x:v>
      </x:c>
      <x:c r="J94" s="8"/>
      <x:c r="K94" s="8"/>
      <x:c r="L94" s="16"/>
      <x:c r="M94" s="8" t="str">
        <x:v>추정 초안</x:v>
      </x:c>
      <x:c r="N94" s="8"/>
      <x:c r="O94" s="8"/>
      <x:c r="P94" s="8"/>
      <x:c r="Q94" s="8"/>
      <x:c r="R94" s="8"/>
      <x:c r="S94" s="8"/>
      <x:c r="T94" s="8"/>
      <x:c r="U94" s="8"/>
      <x:c r="V94" s="8"/>
      <x:c r="W94" s="8"/>
      <x:c r="X94" s="8"/>
      <x:c r="Y94" s="8"/>
      <x:c r="Z94" s="8"/>
      <x:c r="AA94" s="8"/>
      <x:c r="AB94" s="8"/>
      <x:c r="AC94" s="8"/>
      <x:c r="AD94" s="8"/>
      <x:c r="AE94" s="8"/>
      <x:c r="AF94" s="8"/>
      <x:c r="AG94" s="8"/>
      <x:c r="AH94" s="2" t="str">
        <x:v>https://ko.wikipedia.org/w/index.php?search=%EA%B0%95%EA%B8%B0%EC%A0%95%20%EA%B5%AD%ED%9A%8C%C2%B7%EC%A7%80%EB%B0%A9%EC%A0%95%EC%B9%98</x:v>
      </x:c>
      <x:c r="AI94" s="2"/>
      <x:c r="AJ94" s="2" t="n">
        <x:v>-40</x:v>
      </x:c>
      <x:c r="AK94" s="2" t="n">
        <x:v>-20</x:v>
      </x:c>
      <x:c r="AL94" s="2" t="str">
        <x:v>AI 추정 초안</x:v>
      </x:c>
      <x:c r="AM94" s="2" t="str">
        <x:v>공공역할·도시정책과 민주개혁 정책군</x:v>
      </x:c>
    </x:row>
    <x:row r="95" ht="24" customHeight="1">
      <x:c r="A95" s="2" t="str">
        <x:v>K089</x:v>
      </x:c>
      <x:c r="B95" s="2" t="str">
        <x:v>김영록</x:v>
      </x:c>
      <x:c r="C95" s="2" t="str">
        <x:v>정치인</x:v>
      </x:c>
      <x:c r="D95" s="2" t="str">
        <x:v>국회·지방행정</x:v>
      </x:c>
      <x:c r="E95" s="14" t="n">
        <x:f>IF(COUNT(N95:W95)&gt;=8,ROUND(50*SUMPRODUCT(N95:W95,$N$5:$W$5)/COUNT(N95:W95),0),IF(ISNUMBER(AJ95),AJ95,""))</x:f>
        <x:v>-30</x:v>
      </x:c>
      <x:c r="F95" s="14" t="n">
        <x:f>IF(COUNT(X95:AG95)&gt;=8,ROUND(50*SUMPRODUCT(X95:AG95,$X$5:$AG$5)/COUNT(X95:AG95),0),IF(ISNUMBER(AK95),AK95,""))</x:f>
        <x:v>10</x:v>
      </x:c>
      <x:c r="G95" s="15" t="n">
        <x:f>COUNT(N95:W95)</x:f>
        <x:v>0</x:v>
      </x:c>
      <x:c r="H95" s="15" t="n">
        <x:f>COUNT(X95:AG95)</x:f>
        <x:v>0</x:v>
      </x:c>
      <x:c r="I95" s="2" t="str">
        <x:f>IF(AND(G95&gt;=8,H95&gt;=8),IF(AND(J95&lt;&gt;"",K95&lt;&gt;"",ISNUMBER(L95)),"검토 가능","평가자·근거·평가일 입력"),IF(ISNUMBER(AJ95),"추정초안·설문미제출","자료부족·설문미제출"))</x:f>
        <x:v>추정초안·설문미제출</x:v>
      </x:c>
      <x:c r="J95" s="8"/>
      <x:c r="K95" s="8"/>
      <x:c r="L95" s="16"/>
      <x:c r="M95" s="8" t="str">
        <x:v>추정 초안</x:v>
      </x:c>
      <x:c r="N95" s="8"/>
      <x:c r="O95" s="8"/>
      <x:c r="P95" s="8"/>
      <x:c r="Q95" s="8"/>
      <x:c r="R95" s="8"/>
      <x:c r="S95" s="8"/>
      <x:c r="T95" s="8"/>
      <x:c r="U95" s="8"/>
      <x:c r="V95" s="8"/>
      <x:c r="W95" s="8"/>
      <x:c r="X95" s="8"/>
      <x:c r="Y95" s="8"/>
      <x:c r="Z95" s="8"/>
      <x:c r="AA95" s="8"/>
      <x:c r="AB95" s="8"/>
      <x:c r="AC95" s="8"/>
      <x:c r="AD95" s="8"/>
      <x:c r="AE95" s="8"/>
      <x:c r="AF95" s="8"/>
      <x:c r="AG95" s="8"/>
      <x:c r="AH95" s="2" t="str">
        <x:v>https://ko.wikipedia.org/w/index.php?search=%EA%B9%80%EC%98%81%EB%A1%9D%20%EA%B5%AD%ED%9A%8C%C2%B7%EC%A7%80%EB%B0%A9%ED%96%89%EC%A0%95</x:v>
      </x:c>
      <x:c r="AI95" s="2"/>
      <x:c r="AJ95" s="2" t="n">
        <x:v>-30</x:v>
      </x:c>
      <x:c r="AK95" s="2" t="n">
        <x:v>10</x:v>
      </x:c>
      <x:c r="AL95" s="2" t="str">
        <x:v>AI 추정 초안</x:v>
      </x:c>
      <x:c r="AM95" s="2" t="str">
        <x:v>공공 지역개발·농업정책과 행정</x:v>
      </x:c>
    </x:row>
    <x:row r="96" ht="24" customHeight="1">
      <x:c r="A96" s="2" t="str">
        <x:v>K090</x:v>
      </x:c>
      <x:c r="B96" s="2" t="str">
        <x:v>김관영</x:v>
      </x:c>
      <x:c r="C96" s="2" t="str">
        <x:v>정치인</x:v>
      </x:c>
      <x:c r="D96" s="2" t="str">
        <x:v>국회·지방정치</x:v>
      </x:c>
      <x:c r="E96" s="14" t="n">
        <x:f>IF(COUNT(N96:W96)&gt;=8,ROUND(50*SUMPRODUCT(N96:W96,$N$5:$W$5)/COUNT(N96:W96),0),IF(ISNUMBER(AJ96),AJ96,""))</x:f>
        <x:v>-10</x:v>
      </x:c>
      <x:c r="F96" s="14" t="n">
        <x:f>IF(COUNT(X96:AG96)&gt;=8,ROUND(50*SUMPRODUCT(X96:AG96,$X$5:$AG$5)/COUNT(X96:AG96),0),IF(ISNUMBER(AK96),AK96,""))</x:f>
        <x:v>10</x:v>
      </x:c>
      <x:c r="G96" s="15" t="n">
        <x:f>COUNT(N96:W96)</x:f>
        <x:v>0</x:v>
      </x:c>
      <x:c r="H96" s="15" t="n">
        <x:f>COUNT(X96:AG96)</x:f>
        <x:v>0</x:v>
      </x:c>
      <x:c r="I96" s="2" t="str">
        <x:f>IF(AND(G96&gt;=8,H96&gt;=8),IF(AND(J96&lt;&gt;"",K96&lt;&gt;"",ISNUMBER(L96)),"검토 가능","평가자·근거·평가일 입력"),IF(ISNUMBER(AJ96),"추정초안·설문미제출","자료부족·설문미제출"))</x:f>
        <x:v>추정초안·설문미제출</x:v>
      </x:c>
      <x:c r="J96" s="8"/>
      <x:c r="K96" s="8"/>
      <x:c r="L96" s="16"/>
      <x:c r="M96" s="8" t="str">
        <x:v>추정 초안</x:v>
      </x:c>
      <x:c r="N96" s="8"/>
      <x:c r="O96" s="8"/>
      <x:c r="P96" s="8"/>
      <x:c r="Q96" s="8"/>
      <x:c r="R96" s="8"/>
      <x:c r="S96" s="8"/>
      <x:c r="T96" s="8"/>
      <x:c r="U96" s="8"/>
      <x:c r="V96" s="8"/>
      <x:c r="W96" s="8"/>
      <x:c r="X96" s="8"/>
      <x:c r="Y96" s="8"/>
      <x:c r="Z96" s="8"/>
      <x:c r="AA96" s="8"/>
      <x:c r="AB96" s="8"/>
      <x:c r="AC96" s="8"/>
      <x:c r="AD96" s="8"/>
      <x:c r="AE96" s="8"/>
      <x:c r="AF96" s="8"/>
      <x:c r="AG96" s="8"/>
      <x:c r="AH96" s="2" t="str">
        <x:v>https://ko.wikipedia.org/w/index.php?search=%EA%B9%80%EA%B4%80%EC%98%81%20%EA%B5%AD%ED%9A%8C%C2%B7%EC%A7%80%EB%B0%A9%EC%A0%95%EC%B9%98</x:v>
      </x:c>
      <x:c r="AI96" s="2"/>
      <x:c r="AJ96" s="2" t="n">
        <x:v>-10</x:v>
      </x:c>
      <x:c r="AK96" s="2" t="n">
        <x:v>10</x:v>
      </x:c>
      <x:c r="AL96" s="2" t="str">
        <x:v>AI 추정 초안</x:v>
      </x:c>
      <x:c r="AM96" s="2" t="str">
        <x:v>기업유치·공공 지역정책의 혼합</x:v>
      </x:c>
    </x:row>
    <x:row r="97" ht="24" customHeight="1">
      <x:c r="A97" s="2" t="str">
        <x:v>K091</x:v>
      </x:c>
      <x:c r="B97" s="2" t="str">
        <x:v>이재정</x:v>
      </x:c>
      <x:c r="C97" s="2" t="str">
        <x:v>정치인</x:v>
      </x:c>
      <x:c r="D97" s="2" t="str">
        <x:v>교육행정·정치</x:v>
      </x:c>
      <x:c r="E97" s="14" t="n">
        <x:f>IF(COUNT(N97:W97)&gt;=8,ROUND(50*SUMPRODUCT(N97:W97,$N$5:$W$5)/COUNT(N97:W97),0),IF(ISNUMBER(AJ97),AJ97,""))</x:f>
        <x:v>-50</x:v>
      </x:c>
      <x:c r="F97" s="14" t="n">
        <x:f>IF(COUNT(X97:AG97)&gt;=8,ROUND(50*SUMPRODUCT(X97:AG97,$X$5:$AG$5)/COUNT(X97:AG97),0),IF(ISNUMBER(AK97),AK97,""))</x:f>
        <x:v>-40</x:v>
      </x:c>
      <x:c r="G97" s="15" t="n">
        <x:f>COUNT(N97:W97)</x:f>
        <x:v>0</x:v>
      </x:c>
      <x:c r="H97" s="15" t="n">
        <x:f>COUNT(X97:AG97)</x:f>
        <x:v>0</x:v>
      </x:c>
      <x:c r="I97" s="2" t="str">
        <x:f>IF(AND(G97&gt;=8,H97&gt;=8),IF(AND(J97&lt;&gt;"",K97&lt;&gt;"",ISNUMBER(L97)),"검토 가능","평가자·근거·평가일 입력"),IF(ISNUMBER(AJ97),"추정초안·설문미제출","자료부족·설문미제출"))</x:f>
        <x:v>추정초안·설문미제출</x:v>
      </x:c>
      <x:c r="J97" s="8"/>
      <x:c r="K97" s="8"/>
      <x:c r="L97" s="16"/>
      <x:c r="M97" s="8" t="str">
        <x:v>추정 초안</x:v>
      </x:c>
      <x:c r="N97" s="8"/>
      <x:c r="O97" s="8"/>
      <x:c r="P97" s="8"/>
      <x:c r="Q97" s="8"/>
      <x:c r="R97" s="8"/>
      <x:c r="S97" s="8"/>
      <x:c r="T97" s="8"/>
      <x:c r="U97" s="8"/>
      <x:c r="V97" s="8"/>
      <x:c r="W97" s="8"/>
      <x:c r="X97" s="8"/>
      <x:c r="Y97" s="8"/>
      <x:c r="Z97" s="8"/>
      <x:c r="AA97" s="8"/>
      <x:c r="AB97" s="8"/>
      <x:c r="AC97" s="8"/>
      <x:c r="AD97" s="8"/>
      <x:c r="AE97" s="8"/>
      <x:c r="AF97" s="8"/>
      <x:c r="AG97" s="8"/>
      <x:c r="AH97" s="2" t="str">
        <x:v>https://ko.wikipedia.org/w/index.php?search=%EC%9D%B4%EC%9E%AC%EC%A0%95%20%EA%B5%90%EC%9C%A1%ED%96%89%EC%A0%95%C2%B7%EC%A0%95%EC%B9%98</x:v>
      </x:c>
      <x:c r="AI97" s="2"/>
      <x:c r="AJ97" s="2" t="n">
        <x:v>-50</x:v>
      </x:c>
      <x:c r="AK97" s="2" t="n">
        <x:v>-40</x:v>
      </x:c>
      <x:c r="AL97" s="2" t="str">
        <x:v>AI 추정 초안</x:v>
      </x:c>
      <x:c r="AM97" s="2" t="str">
        <x:v>공교육·사회정책과 시민적 권리</x:v>
      </x:c>
    </x:row>
    <x:row r="98" ht="24" customHeight="1">
      <x:c r="A98" s="2" t="str">
        <x:v>K092</x:v>
      </x:c>
      <x:c r="B98" s="2" t="str">
        <x:v>김상곤</x:v>
      </x:c>
      <x:c r="C98" s="2" t="str">
        <x:v>정치인</x:v>
      </x:c>
      <x:c r="D98" s="2" t="str">
        <x:v>교육행정·정책</x:v>
      </x:c>
      <x:c r="E98" s="14" t="n">
        <x:f>IF(COUNT(N98:W98)&gt;=8,ROUND(50*SUMPRODUCT(N98:W98,$N$5:$W$5)/COUNT(N98:W98),0),IF(ISNUMBER(AJ98),AJ98,""))</x:f>
        <x:v>-60</x:v>
      </x:c>
      <x:c r="F98" s="14" t="n">
        <x:f>IF(COUNT(X98:AG98)&gt;=8,ROUND(50*SUMPRODUCT(X98:AG98,$X$5:$AG$5)/COUNT(X98:AG98),0),IF(ISNUMBER(AK98),AK98,""))</x:f>
        <x:v>-40</x:v>
      </x:c>
      <x:c r="G98" s="15" t="n">
        <x:f>COUNT(N98:W98)</x:f>
        <x:v>0</x:v>
      </x:c>
      <x:c r="H98" s="15" t="n">
        <x:f>COUNT(X98:AG98)</x:f>
        <x:v>0</x:v>
      </x:c>
      <x:c r="I98" s="2" t="str">
        <x:f>IF(AND(G98&gt;=8,H98&gt;=8),IF(AND(J98&lt;&gt;"",K98&lt;&gt;"",ISNUMBER(L98)),"검토 가능","평가자·근거·평가일 입력"),IF(ISNUMBER(AJ98),"추정초안·설문미제출","자료부족·설문미제출"))</x:f>
        <x:v>추정초안·설문미제출</x:v>
      </x:c>
      <x:c r="J98" s="8"/>
      <x:c r="K98" s="8"/>
      <x:c r="L98" s="16"/>
      <x:c r="M98" s="8" t="str">
        <x:v>추정 초안</x:v>
      </x:c>
      <x:c r="N98" s="8"/>
      <x:c r="O98" s="8"/>
      <x:c r="P98" s="8"/>
      <x:c r="Q98" s="8"/>
      <x:c r="R98" s="8"/>
      <x:c r="S98" s="8"/>
      <x:c r="T98" s="8"/>
      <x:c r="U98" s="8"/>
      <x:c r="V98" s="8"/>
      <x:c r="W98" s="8"/>
      <x:c r="X98" s="8"/>
      <x:c r="Y98" s="8"/>
      <x:c r="Z98" s="8"/>
      <x:c r="AA98" s="8"/>
      <x:c r="AB98" s="8"/>
      <x:c r="AC98" s="8"/>
      <x:c r="AD98" s="8"/>
      <x:c r="AE98" s="8"/>
      <x:c r="AF98" s="8"/>
      <x:c r="AG98" s="8"/>
      <x:c r="AH98" s="2" t="str">
        <x:v>https://ko.wikipedia.org/w/index.php?search=%EA%B9%80%EC%83%81%EA%B3%A4%20%EA%B5%90%EC%9C%A1%ED%96%89%EC%A0%95%C2%B7%EC%A0%95%EC%B1%85</x:v>
      </x:c>
      <x:c r="AI98" s="2"/>
      <x:c r="AJ98" s="2" t="n">
        <x:v>-60</x:v>
      </x:c>
      <x:c r="AK98" s="2" t="n">
        <x:v>-40</x:v>
      </x:c>
      <x:c r="AL98" s="2" t="str">
        <x:v>AI 추정 초안</x:v>
      </x:c>
      <x:c r="AM98" s="2" t="str">
        <x:v>공교육·보편복지와 민주적 교육운영</x:v>
      </x:c>
    </x:row>
    <x:row r="99" ht="24" customHeight="1">
      <x:c r="A99" s="2" t="str">
        <x:v>K093</x:v>
      </x:c>
      <x:c r="B99" s="2" t="str">
        <x:v>유시민</x:v>
      </x:c>
      <x:c r="C99" s="2" t="str">
        <x:v>정치인</x:v>
      </x:c>
      <x:c r="D99" s="2" t="str">
        <x:v>국회·정책·저술</x:v>
      </x:c>
      <x:c r="E99" s="14" t="n">
        <x:f>IF(COUNT(N99:W99)&gt;=8,ROUND(50*SUMPRODUCT(N99:W99,$N$5:$W$5)/COUNT(N99:W99),0),IF(ISNUMBER(AJ99),AJ99,""))</x:f>
        <x:v>-50</x:v>
      </x:c>
      <x:c r="F99" s="14" t="n">
        <x:f>IF(COUNT(X99:AG99)&gt;=8,ROUND(50*SUMPRODUCT(X99:AG99,$X$5:$AG$5)/COUNT(X99:AG99),0),IF(ISNUMBER(AK99),AK99,""))</x:f>
        <x:v>-40</x:v>
      </x:c>
      <x:c r="G99" s="15" t="n">
        <x:f>COUNT(N99:W99)</x:f>
        <x:v>0</x:v>
      </x:c>
      <x:c r="H99" s="15" t="n">
        <x:f>COUNT(X99:AG99)</x:f>
        <x:v>0</x:v>
      </x:c>
      <x:c r="I99" s="2" t="str">
        <x:f>IF(AND(G99&gt;=8,H99&gt;=8),IF(AND(J99&lt;&gt;"",K99&lt;&gt;"",ISNUMBER(L99)),"검토 가능","평가자·근거·평가일 입력"),IF(ISNUMBER(AJ99),"추정초안·설문미제출","자료부족·설문미제출"))</x:f>
        <x:v>추정초안·설문미제출</x:v>
      </x:c>
      <x:c r="J99" s="8"/>
      <x:c r="K99" s="8"/>
      <x:c r="L99" s="16"/>
      <x:c r="M99" s="8" t="str">
        <x:v>추정 초안</x:v>
      </x:c>
      <x:c r="N99" s="8"/>
      <x:c r="O99" s="8"/>
      <x:c r="P99" s="8"/>
      <x:c r="Q99" s="8"/>
      <x:c r="R99" s="8"/>
      <x:c r="S99" s="8"/>
      <x:c r="T99" s="8"/>
      <x:c r="U99" s="8"/>
      <x:c r="V99" s="8"/>
      <x:c r="W99" s="8"/>
      <x:c r="X99" s="8"/>
      <x:c r="Y99" s="8"/>
      <x:c r="Z99" s="8"/>
      <x:c r="AA99" s="8"/>
      <x:c r="AB99" s="8"/>
      <x:c r="AC99" s="8"/>
      <x:c r="AD99" s="8"/>
      <x:c r="AE99" s="8"/>
      <x:c r="AF99" s="8"/>
      <x:c r="AG99" s="8"/>
      <x:c r="AH99" s="2" t="str">
        <x:v>https://ko.wikipedia.org/w/index.php?search=%EC%9C%A0%EC%8B%9C%EB%AF%BC%20%EA%B5%AD%ED%9A%8C%C2%B7%EC%A0%95%EC%B1%85%C2%B7%EC%A0%80%EC%88%A0</x:v>
      </x:c>
      <x:c r="AI99" s="2"/>
      <x:c r="AJ99" s="2" t="n">
        <x:v>-50</x:v>
      </x:c>
      <x:c r="AK99" s="2" t="n">
        <x:v>-40</x:v>
      </x:c>
      <x:c r="AL99" s="2" t="str">
        <x:v>AI 추정 초안</x:v>
      </x:c>
      <x:c r="AM99" s="2" t="str">
        <x:v>사회보장·복지국가와 시민적 자유</x:v>
      </x:c>
    </x:row>
    <x:row r="100" ht="24" customHeight="1">
      <x:c r="A100" s="2" t="str">
        <x:v>K094</x:v>
      </x:c>
      <x:c r="B100" s="2" t="str">
        <x:v>심상정</x:v>
      </x:c>
      <x:c r="C100" s="2" t="str">
        <x:v>정치인</x:v>
      </x:c>
      <x:c r="D100" s="2" t="str">
        <x:v>국회·노동정책</x:v>
      </x:c>
      <x:c r="E100" s="14" t="n">
        <x:f>IF(COUNT(N100:W100)&gt;=8,ROUND(50*SUMPRODUCT(N100:W100,$N$5:$W$5)/COUNT(N100:W100),0),IF(ISNUMBER(AJ100),AJ100,""))</x:f>
        <x:v>-70</x:v>
      </x:c>
      <x:c r="F100" s="14" t="n">
        <x:f>IF(COUNT(X100:AG100)&gt;=8,ROUND(50*SUMPRODUCT(X100:AG100,$X$5:$AG$5)/COUNT(X100:AG100),0),IF(ISNUMBER(AK100),AK100,""))</x:f>
        <x:v>-50</x:v>
      </x:c>
      <x:c r="G100" s="15" t="n">
        <x:f>COUNT(N100:W100)</x:f>
        <x:v>0</x:v>
      </x:c>
      <x:c r="H100" s="15" t="n">
        <x:f>COUNT(X100:AG100)</x:f>
        <x:v>0</x:v>
      </x:c>
      <x:c r="I100" s="2" t="str">
        <x:f>IF(AND(G100&gt;=8,H100&gt;=8),IF(AND(J100&lt;&gt;"",K100&lt;&gt;"",ISNUMBER(L100)),"검토 가능","평가자·근거·평가일 입력"),IF(ISNUMBER(AJ100),"추정초안·설문미제출","자료부족·설문미제출"))</x:f>
        <x:v>추정초안·설문미제출</x:v>
      </x:c>
      <x:c r="J100" s="8"/>
      <x:c r="K100" s="8"/>
      <x:c r="L100" s="16"/>
      <x:c r="M100" s="8" t="str">
        <x:v>추정 초안</x:v>
      </x:c>
      <x:c r="N100" s="8"/>
      <x:c r="O100" s="8"/>
      <x:c r="P100" s="8"/>
      <x:c r="Q100" s="8"/>
      <x:c r="R100" s="8"/>
      <x:c r="S100" s="8"/>
      <x:c r="T100" s="8"/>
      <x:c r="U100" s="8"/>
      <x:c r="V100" s="8"/>
      <x:c r="W100" s="8"/>
      <x:c r="X100" s="8"/>
      <x:c r="Y100" s="8"/>
      <x:c r="Z100" s="8"/>
      <x:c r="AA100" s="8"/>
      <x:c r="AB100" s="8"/>
      <x:c r="AC100" s="8"/>
      <x:c r="AD100" s="8"/>
      <x:c r="AE100" s="8"/>
      <x:c r="AF100" s="8"/>
      <x:c r="AG100" s="8"/>
      <x:c r="AH100" s="2" t="str">
        <x:v>https://ko.wikipedia.org/w/index.php?search=%EC%8B%AC%EC%83%81%EC%A0%95%20%EA%B5%AD%ED%9A%8C%C2%B7%EB%85%B8%EB%8F%99%EC%A0%95%EC%B1%85</x:v>
      </x:c>
      <x:c r="AI100" s="2"/>
      <x:c r="AJ100" s="2" t="n">
        <x:v>-70</x:v>
      </x:c>
      <x:c r="AK100" s="2" t="n">
        <x:v>-50</x:v>
      </x:c>
      <x:c r="AL100" s="2" t="str">
        <x:v>AI 추정 초안</x:v>
      </x:c>
      <x:c r="AM100" s="2" t="str">
        <x:v>노동권·재분배와 사회적 자유</x:v>
      </x:c>
    </x:row>
    <x:row r="101" ht="24" customHeight="1">
      <x:c r="A101" s="2" t="str">
        <x:v>K095</x:v>
      </x:c>
      <x:c r="B101" s="2" t="str">
        <x:v>노회찬</x:v>
      </x:c>
      <x:c r="C101" s="2" t="str">
        <x:v>정치인</x:v>
      </x:c>
      <x:c r="D101" s="2" t="str">
        <x:v>국회·노동정책</x:v>
      </x:c>
      <x:c r="E101" s="14" t="n">
        <x:f>IF(COUNT(N101:W101)&gt;=8,ROUND(50*SUMPRODUCT(N101:W101,$N$5:$W$5)/COUNT(N101:W101),0),IF(ISNUMBER(AJ101),AJ101,""))</x:f>
        <x:v>-70</x:v>
      </x:c>
      <x:c r="F101" s="14" t="n">
        <x:f>IF(COUNT(X101:AG101)&gt;=8,ROUND(50*SUMPRODUCT(X101:AG101,$X$5:$AG$5)/COUNT(X101:AG101),0),IF(ISNUMBER(AK101),AK101,""))</x:f>
        <x:v>-60</x:v>
      </x:c>
      <x:c r="G101" s="15" t="n">
        <x:f>COUNT(N101:W101)</x:f>
        <x:v>0</x:v>
      </x:c>
      <x:c r="H101" s="15" t="n">
        <x:f>COUNT(X101:AG101)</x:f>
        <x:v>0</x:v>
      </x:c>
      <x:c r="I101" s="2" t="str">
        <x:f>IF(AND(G101&gt;=8,H101&gt;=8),IF(AND(J101&lt;&gt;"",K101&lt;&gt;"",ISNUMBER(L101)),"검토 가능","평가자·근거·평가일 입력"),IF(ISNUMBER(AJ101),"추정초안·설문미제출","자료부족·설문미제출"))</x:f>
        <x:v>추정초안·설문미제출</x:v>
      </x:c>
      <x:c r="J101" s="8"/>
      <x:c r="K101" s="8"/>
      <x:c r="L101" s="16"/>
      <x:c r="M101" s="8" t="str">
        <x:v>추정 초안</x:v>
      </x:c>
      <x:c r="N101" s="8"/>
      <x:c r="O101" s="8"/>
      <x:c r="P101" s="8"/>
      <x:c r="Q101" s="8"/>
      <x:c r="R101" s="8"/>
      <x:c r="S101" s="8"/>
      <x:c r="T101" s="8"/>
      <x:c r="U101" s="8"/>
      <x:c r="V101" s="8"/>
      <x:c r="W101" s="8"/>
      <x:c r="X101" s="8"/>
      <x:c r="Y101" s="8"/>
      <x:c r="Z101" s="8"/>
      <x:c r="AA101" s="8"/>
      <x:c r="AB101" s="8"/>
      <x:c r="AC101" s="8"/>
      <x:c r="AD101" s="8"/>
      <x:c r="AE101" s="8"/>
      <x:c r="AF101" s="8"/>
      <x:c r="AG101" s="8"/>
      <x:c r="AH101" s="2" t="str">
        <x:v>https://ko.wikipedia.org/w/index.php?search=%EB%85%B8%ED%9A%8C%EC%B0%AC%20%EA%B5%AD%ED%9A%8C%C2%B7%EB%85%B8%EB%8F%99%EC%A0%95%EC%B1%85</x:v>
      </x:c>
      <x:c r="AI101" s="2"/>
      <x:c r="AJ101" s="2" t="n">
        <x:v>-70</x:v>
      </x:c>
      <x:c r="AK101" s="2" t="n">
        <x:v>-60</x:v>
      </x:c>
      <x:c r="AL101" s="2" t="str">
        <x:v>AI 추정 초안</x:v>
      </x:c>
      <x:c r="AM101" s="2" t="str">
        <x:v>노동·복지와 민주적 권리</x:v>
      </x:c>
    </x:row>
    <x:row r="102" ht="24" customHeight="1">
      <x:c r="A102" s="2" t="str">
        <x:v>K096</x:v>
      </x:c>
      <x:c r="B102" s="2" t="str">
        <x:v>강기갑</x:v>
      </x:c>
      <x:c r="C102" s="2" t="str">
        <x:v>정치인</x:v>
      </x:c>
      <x:c r="D102" s="2" t="str">
        <x:v>국회·농업정책</x:v>
      </x:c>
      <x:c r="E102" s="14" t="n">
        <x:f>IF(COUNT(N102:W102)&gt;=8,ROUND(50*SUMPRODUCT(N102:W102,$N$5:$W$5)/COUNT(N102:W102),0),IF(ISNUMBER(AJ102),AJ102,""))</x:f>
        <x:v>-70</x:v>
      </x:c>
      <x:c r="F102" s="14" t="n">
        <x:f>IF(COUNT(X102:AG102)&gt;=8,ROUND(50*SUMPRODUCT(X102:AG102,$X$5:$AG$5)/COUNT(X102:AG102),0),IF(ISNUMBER(AK102),AK102,""))</x:f>
        <x:v>-40</x:v>
      </x:c>
      <x:c r="G102" s="15" t="n">
        <x:f>COUNT(N102:W102)</x:f>
        <x:v>0</x:v>
      </x:c>
      <x:c r="H102" s="15" t="n">
        <x:f>COUNT(X102:AG102)</x:f>
        <x:v>0</x:v>
      </x:c>
      <x:c r="I102" s="2" t="str">
        <x:f>IF(AND(G102&gt;=8,H102&gt;=8),IF(AND(J102&lt;&gt;"",K102&lt;&gt;"",ISNUMBER(L102)),"검토 가능","평가자·근거·평가일 입력"),IF(ISNUMBER(AJ102),"추정초안·설문미제출","자료부족·설문미제출"))</x:f>
        <x:v>추정초안·설문미제출</x:v>
      </x:c>
      <x:c r="J102" s="8"/>
      <x:c r="K102" s="8"/>
      <x:c r="L102" s="16"/>
      <x:c r="M102" s="8" t="str">
        <x:v>추정 초안</x:v>
      </x:c>
      <x:c r="N102" s="8"/>
      <x:c r="O102" s="8"/>
      <x:c r="P102" s="8"/>
      <x:c r="Q102" s="8"/>
      <x:c r="R102" s="8"/>
      <x:c r="S102" s="8"/>
      <x:c r="T102" s="8"/>
      <x:c r="U102" s="8"/>
      <x:c r="V102" s="8"/>
      <x:c r="W102" s="8"/>
      <x:c r="X102" s="8"/>
      <x:c r="Y102" s="8"/>
      <x:c r="Z102" s="8"/>
      <x:c r="AA102" s="8"/>
      <x:c r="AB102" s="8"/>
      <x:c r="AC102" s="8"/>
      <x:c r="AD102" s="8"/>
      <x:c r="AE102" s="8"/>
      <x:c r="AF102" s="8"/>
      <x:c r="AG102" s="8"/>
      <x:c r="AH102" s="2" t="str">
        <x:v>https://ko.wikipedia.org/w/index.php?search=%EA%B0%95%EA%B8%B0%EA%B0%91%20%EA%B5%AD%ED%9A%8C%C2%B7%EB%86%8D%EC%97%85%EC%A0%95%EC%B1%85</x:v>
      </x:c>
      <x:c r="AI102" s="2"/>
      <x:c r="AJ102" s="2" t="n">
        <x:v>-70</x:v>
      </x:c>
      <x:c r="AK102" s="2" t="n">
        <x:v>-40</x:v>
      </x:c>
      <x:c r="AL102" s="2" t="str">
        <x:v>AI 추정 초안</x:v>
      </x:c>
      <x:c r="AM102" s="2" t="str">
        <x:v>농업보호·공공정책과 시민운동</x:v>
      </x:c>
    </x:row>
    <x:row r="103" ht="24" customHeight="1">
      <x:c r="A103" s="2" t="str">
        <x:v>K097</x:v>
      </x:c>
      <x:c r="B103" s="2" t="str">
        <x:v>권영길</x:v>
      </x:c>
      <x:c r="C103" s="2" t="str">
        <x:v>정치인</x:v>
      </x:c>
      <x:c r="D103" s="2" t="str">
        <x:v>국회·노동운동</x:v>
      </x:c>
      <x:c r="E103" s="14" t="n">
        <x:f>IF(COUNT(N103:W103)&gt;=8,ROUND(50*SUMPRODUCT(N103:W103,$N$5:$W$5)/COUNT(N103:W103),0),IF(ISNUMBER(AJ103),AJ103,""))</x:f>
        <x:v>-80</x:v>
      </x:c>
      <x:c r="F103" s="14" t="n">
        <x:f>IF(COUNT(X103:AG103)&gt;=8,ROUND(50*SUMPRODUCT(X103:AG103,$X$5:$AG$5)/COUNT(X103:AG103),0),IF(ISNUMBER(AK103),AK103,""))</x:f>
        <x:v>-50</x:v>
      </x:c>
      <x:c r="G103" s="15" t="n">
        <x:f>COUNT(N103:W103)</x:f>
        <x:v>0</x:v>
      </x:c>
      <x:c r="H103" s="15" t="n">
        <x:f>COUNT(X103:AG103)</x:f>
        <x:v>0</x:v>
      </x:c>
      <x:c r="I103" s="2" t="str">
        <x:f>IF(AND(G103&gt;=8,H103&gt;=8),IF(AND(J103&lt;&gt;"",K103&lt;&gt;"",ISNUMBER(L103)),"검토 가능","평가자·근거·평가일 입력"),IF(ISNUMBER(AJ103),"추정초안·설문미제출","자료부족·설문미제출"))</x:f>
        <x:v>추정초안·설문미제출</x:v>
      </x:c>
      <x:c r="J103" s="8"/>
      <x:c r="K103" s="8"/>
      <x:c r="L103" s="16"/>
      <x:c r="M103" s="8" t="str">
        <x:v>추정 초안</x:v>
      </x:c>
      <x:c r="N103" s="8"/>
      <x:c r="O103" s="8"/>
      <x:c r="P103" s="8"/>
      <x:c r="Q103" s="8"/>
      <x:c r="R103" s="8"/>
      <x:c r="S103" s="8"/>
      <x:c r="T103" s="8"/>
      <x:c r="U103" s="8"/>
      <x:c r="V103" s="8"/>
      <x:c r="W103" s="8"/>
      <x:c r="X103" s="8"/>
      <x:c r="Y103" s="8"/>
      <x:c r="Z103" s="8"/>
      <x:c r="AA103" s="8"/>
      <x:c r="AB103" s="8"/>
      <x:c r="AC103" s="8"/>
      <x:c r="AD103" s="8"/>
      <x:c r="AE103" s="8"/>
      <x:c r="AF103" s="8"/>
      <x:c r="AG103" s="8"/>
      <x:c r="AH103" s="2" t="str">
        <x:v>https://ko.wikipedia.org/w/index.php?search=%EA%B6%8C%EC%98%81%EA%B8%B8%20%EA%B5%AD%ED%9A%8C%C2%B7%EB%85%B8%EB%8F%99%EC%9A%B4%EB%8F%99</x:v>
      </x:c>
      <x:c r="AI103" s="2"/>
      <x:c r="AJ103" s="2" t="n">
        <x:v>-80</x:v>
      </x:c>
      <x:c r="AK103" s="2" t="n">
        <x:v>-50</x:v>
      </x:c>
      <x:c r="AL103" s="2" t="str">
        <x:v>AI 추정 초안</x:v>
      </x:c>
      <x:c r="AM103" s="2" t="str">
        <x:v>노동권·민주적 사회주의와 시민권</x:v>
      </x:c>
    </x:row>
    <x:row r="104" ht="24" customHeight="1">
      <x:c r="A104" s="2" t="str">
        <x:v>K098</x:v>
      </x:c>
      <x:c r="B104" s="2" t="str">
        <x:v>이정희</x:v>
      </x:c>
      <x:c r="C104" s="2" t="str">
        <x:v>정치인</x:v>
      </x:c>
      <x:c r="D104" s="2" t="str">
        <x:v>국회·정당정치</x:v>
      </x:c>
      <x:c r="E104" s="14" t="n">
        <x:f>IF(COUNT(N104:W104)&gt;=8,ROUND(50*SUMPRODUCT(N104:W104,$N$5:$W$5)/COUNT(N104:W104),0),IF(ISNUMBER(AJ104),AJ104,""))</x:f>
        <x:v>-80</x:v>
      </x:c>
      <x:c r="F104" s="14" t="n">
        <x:f>IF(COUNT(X104:AG104)&gt;=8,ROUND(50*SUMPRODUCT(X104:AG104,$X$5:$AG$5)/COUNT(X104:AG104),0),IF(ISNUMBER(AK104),AK104,""))</x:f>
        <x:v>-40</x:v>
      </x:c>
      <x:c r="G104" s="15" t="n">
        <x:f>COUNT(N104:W104)</x:f>
        <x:v>0</x:v>
      </x:c>
      <x:c r="H104" s="15" t="n">
        <x:f>COUNT(X104:AG104)</x:f>
        <x:v>0</x:v>
      </x:c>
      <x:c r="I104" s="2" t="str">
        <x:f>IF(AND(G104&gt;=8,H104&gt;=8),IF(AND(J104&lt;&gt;"",K104&lt;&gt;"",ISNUMBER(L104)),"검토 가능","평가자·근거·평가일 입력"),IF(ISNUMBER(AJ104),"추정초안·설문미제출","자료부족·설문미제출"))</x:f>
        <x:v>추정초안·설문미제출</x:v>
      </x:c>
      <x:c r="J104" s="8"/>
      <x:c r="K104" s="8"/>
      <x:c r="L104" s="16"/>
      <x:c r="M104" s="8" t="str">
        <x:v>추정 초안</x:v>
      </x:c>
      <x:c r="N104" s="8"/>
      <x:c r="O104" s="8"/>
      <x:c r="P104" s="8"/>
      <x:c r="Q104" s="8"/>
      <x:c r="R104" s="8"/>
      <x:c r="S104" s="8"/>
      <x:c r="T104" s="8"/>
      <x:c r="U104" s="8"/>
      <x:c r="V104" s="8"/>
      <x:c r="W104" s="8"/>
      <x:c r="X104" s="8"/>
      <x:c r="Y104" s="8"/>
      <x:c r="Z104" s="8"/>
      <x:c r="AA104" s="8"/>
      <x:c r="AB104" s="8"/>
      <x:c r="AC104" s="8"/>
      <x:c r="AD104" s="8"/>
      <x:c r="AE104" s="8"/>
      <x:c r="AF104" s="8"/>
      <x:c r="AG104" s="8"/>
      <x:c r="AH104" s="2" t="str">
        <x:v>https://ko.wikipedia.org/w/index.php?search=%EC%9D%B4%EC%A0%95%ED%9D%AC%20%EA%B5%AD%ED%9A%8C%C2%B7%EC%A0%95%EB%8B%B9%EC%A0%95%EC%B9%98</x:v>
      </x:c>
      <x:c r="AI104" s="2"/>
      <x:c r="AJ104" s="2" t="n">
        <x:v>-80</x:v>
      </x:c>
      <x:c r="AK104" s="2" t="n">
        <x:v>-40</x:v>
      </x:c>
      <x:c r="AL104" s="2" t="str">
        <x:v>AI 추정 초안</x:v>
      </x:c>
      <x:c r="AM104" s="2" t="str">
        <x:v>재분배·노동권과 사회적 권리</x:v>
      </x:c>
    </x:row>
    <x:row r="105" ht="24" customHeight="1">
      <x:c r="A105" s="2" t="str">
        <x:v>K099</x:v>
      </x:c>
      <x:c r="B105" s="2" t="str">
        <x:v>김재연</x:v>
      </x:c>
      <x:c r="C105" s="2" t="str">
        <x:v>정치인</x:v>
      </x:c>
      <x:c r="D105" s="2" t="str">
        <x:v>국회·정당정치</x:v>
      </x:c>
      <x:c r="E105" s="14" t="n">
        <x:f>IF(COUNT(N105:W105)&gt;=8,ROUND(50*SUMPRODUCT(N105:W105,$N$5:$W$5)/COUNT(N105:W105),0),IF(ISNUMBER(AJ105),AJ105,""))</x:f>
        <x:v>-80</x:v>
      </x:c>
      <x:c r="F105" s="14" t="n">
        <x:f>IF(COUNT(X105:AG105)&gt;=8,ROUND(50*SUMPRODUCT(X105:AG105,$X$5:$AG$5)/COUNT(X105:AG105),0),IF(ISNUMBER(AK105),AK105,""))</x:f>
        <x:v>-40</x:v>
      </x:c>
      <x:c r="G105" s="15" t="n">
        <x:f>COUNT(N105:W105)</x:f>
        <x:v>0</x:v>
      </x:c>
      <x:c r="H105" s="15" t="n">
        <x:f>COUNT(X105:AG105)</x:f>
        <x:v>0</x:v>
      </x:c>
      <x:c r="I105" s="2" t="str">
        <x:f>IF(AND(G105&gt;=8,H105&gt;=8),IF(AND(J105&lt;&gt;"",K105&lt;&gt;"",ISNUMBER(L105)),"검토 가능","평가자·근거·평가일 입력"),IF(ISNUMBER(AJ105),"추정초안·설문미제출","자료부족·설문미제출"))</x:f>
        <x:v>추정초안·설문미제출</x:v>
      </x:c>
      <x:c r="J105" s="8"/>
      <x:c r="K105" s="8"/>
      <x:c r="L105" s="16"/>
      <x:c r="M105" s="8" t="str">
        <x:v>추정 초안</x:v>
      </x:c>
      <x:c r="N105" s="8"/>
      <x:c r="O105" s="8"/>
      <x:c r="P105" s="8"/>
      <x:c r="Q105" s="8"/>
      <x:c r="R105" s="8"/>
      <x:c r="S105" s="8"/>
      <x:c r="T105" s="8"/>
      <x:c r="U105" s="8"/>
      <x:c r="V105" s="8"/>
      <x:c r="W105" s="8"/>
      <x:c r="X105" s="8"/>
      <x:c r="Y105" s="8"/>
      <x:c r="Z105" s="8"/>
      <x:c r="AA105" s="8"/>
      <x:c r="AB105" s="8"/>
      <x:c r="AC105" s="8"/>
      <x:c r="AD105" s="8"/>
      <x:c r="AE105" s="8"/>
      <x:c r="AF105" s="8"/>
      <x:c r="AG105" s="8"/>
      <x:c r="AH105" s="2" t="str">
        <x:v>https://ko.wikipedia.org/w/index.php?search=%EA%B9%80%EC%9E%AC%EC%97%B0%20%EA%B5%AD%ED%9A%8C%C2%B7%EC%A0%95%EB%8B%B9%EC%A0%95%EC%B9%98</x:v>
      </x:c>
      <x:c r="AI105" s="2"/>
      <x:c r="AJ105" s="2" t="n">
        <x:v>-80</x:v>
      </x:c>
      <x:c r="AK105" s="2" t="n">
        <x:v>-40</x:v>
      </x:c>
      <x:c r="AL105" s="2" t="str">
        <x:v>AI 추정 초안</x:v>
      </x:c>
      <x:c r="AM105" s="2" t="str">
        <x:v>노동·사회정책과 사회적 권리</x:v>
      </x:c>
    </x:row>
    <x:row r="106" ht="24" customHeight="1">
      <x:c r="A106" s="2" t="str">
        <x:v>K100</x:v>
      </x:c>
      <x:c r="B106" s="2" t="str">
        <x:v>이석기</x:v>
      </x:c>
      <x:c r="C106" s="2" t="str">
        <x:v>정치인</x:v>
      </x:c>
      <x:c r="D106" s="2" t="str">
        <x:v>국회·정치</x:v>
      </x:c>
      <x:c r="E106" s="14" t="str">
        <x:f>IF(COUNT(N106:W106)&gt;=8,ROUND(50*SUMPRODUCT(N106:W106,$N$5:$W$5)/COUNT(N106:W106),0),IF(ISNUMBER(AJ106),AJ106,""))</x:f>
      </x:c>
      <x:c r="F106" s="14" t="str">
        <x:f>IF(COUNT(X106:AG106)&gt;=8,ROUND(50*SUMPRODUCT(X106:AG106,$X$5:$AG$5)/COUNT(X106:AG106),0),IF(ISNUMBER(AK106),AK106,""))</x:f>
      </x:c>
      <x:c r="G106" s="15" t="n">
        <x:f>COUNT(N106:W106)</x:f>
        <x:v>0</x:v>
      </x:c>
      <x:c r="H106" s="15" t="n">
        <x:f>COUNT(X106:AG106)</x:f>
        <x:v>0</x:v>
      </x:c>
      <x:c r="I106" s="2" t="str">
        <x:f>IF(AND(G106&gt;=8,H106&gt;=8),IF(AND(J106&lt;&gt;"",K106&lt;&gt;"",ISNUMBER(L106)),"검토 가능","평가자·근거·평가일 입력"),IF(ISNUMBER(AJ106),"추정초안·설문미제출","자료부족·설문미제출"))</x:f>
        <x:v>자료부족·설문미제출</x:v>
      </x:c>
      <x:c r="J106" s="8"/>
      <x:c r="K106" s="8"/>
      <x:c r="L106" s="16"/>
      <x:c r="M106" s="8" t="str">
        <x:v>자료 부족</x:v>
      </x:c>
      <x:c r="N106" s="8"/>
      <x:c r="O106" s="8"/>
      <x:c r="P106" s="8"/>
      <x:c r="Q106" s="8"/>
      <x:c r="R106" s="8"/>
      <x:c r="S106" s="8"/>
      <x:c r="T106" s="8"/>
      <x:c r="U106" s="8"/>
      <x:c r="V106" s="8"/>
      <x:c r="W106" s="8"/>
      <x:c r="X106" s="8"/>
      <x:c r="Y106" s="8"/>
      <x:c r="Z106" s="8"/>
      <x:c r="AA106" s="8"/>
      <x:c r="AB106" s="8"/>
      <x:c r="AC106" s="8"/>
      <x:c r="AD106" s="8"/>
      <x:c r="AE106" s="8"/>
      <x:c r="AF106" s="8"/>
      <x:c r="AG106" s="8"/>
      <x:c r="AH106" s="2" t="str">
        <x:v>https://ko.wikipedia.org/w/index.php?search=%EC%9D%B4%EC%84%9D%EA%B8%B0%20%EA%B5%AD%ED%9A%8C%C2%B7%EC%A0%95%EC%B9%98</x:v>
      </x:c>
      <x:c r="AI106" s="2"/>
      <x:c r="AJ106" s="2"/>
      <x:c r="AK106" s="2"/>
      <x:c r="AL106" s="2" t="str">
        <x:v>자료 부족</x:v>
      </x:c>
      <x:c r="AM106" s="2"/>
    </x:row>
    <x:row r="107" ht="24" customHeight="1">
      <x:c r="A107" s="2" t="str">
        <x:v>K101</x:v>
      </x:c>
      <x:c r="B107" s="2" t="str">
        <x:v>이정미</x:v>
      </x:c>
      <x:c r="C107" s="2" t="str">
        <x:v>정치인</x:v>
      </x:c>
      <x:c r="D107" s="2" t="str">
        <x:v>국회·정당정치</x:v>
      </x:c>
      <x:c r="E107" s="14" t="n">
        <x:f>IF(COUNT(N107:W107)&gt;=8,ROUND(50*SUMPRODUCT(N107:W107,$N$5:$W$5)/COUNT(N107:W107),0),IF(ISNUMBER(AJ107),AJ107,""))</x:f>
        <x:v>-70</x:v>
      </x:c>
      <x:c r="F107" s="14" t="n">
        <x:f>IF(COUNT(X107:AG107)&gt;=8,ROUND(50*SUMPRODUCT(X107:AG107,$X$5:$AG$5)/COUNT(X107:AG107),0),IF(ISNUMBER(AK107),AK107,""))</x:f>
        <x:v>-60</x:v>
      </x:c>
      <x:c r="G107" s="15" t="n">
        <x:f>COUNT(N107:W107)</x:f>
        <x:v>0</x:v>
      </x:c>
      <x:c r="H107" s="15" t="n">
        <x:f>COUNT(X107:AG107)</x:f>
        <x:v>0</x:v>
      </x:c>
      <x:c r="I107" s="2" t="str">
        <x:f>IF(AND(G107&gt;=8,H107&gt;=8),IF(AND(J107&lt;&gt;"",K107&lt;&gt;"",ISNUMBER(L107)),"검토 가능","평가자·근거·평가일 입력"),IF(ISNUMBER(AJ107),"추정초안·설문미제출","자료부족·설문미제출"))</x:f>
        <x:v>추정초안·설문미제출</x:v>
      </x:c>
      <x:c r="J107" s="8"/>
      <x:c r="K107" s="8"/>
      <x:c r="L107" s="16"/>
      <x:c r="M107" s="8" t="str">
        <x:v>추정 초안</x:v>
      </x:c>
      <x:c r="N107" s="8"/>
      <x:c r="O107" s="8"/>
      <x:c r="P107" s="8"/>
      <x:c r="Q107" s="8"/>
      <x:c r="R107" s="8"/>
      <x:c r="S107" s="8"/>
      <x:c r="T107" s="8"/>
      <x:c r="U107" s="8"/>
      <x:c r="V107" s="8"/>
      <x:c r="W107" s="8"/>
      <x:c r="X107" s="8"/>
      <x:c r="Y107" s="8"/>
      <x:c r="Z107" s="8"/>
      <x:c r="AA107" s="8"/>
      <x:c r="AB107" s="8"/>
      <x:c r="AC107" s="8"/>
      <x:c r="AD107" s="8"/>
      <x:c r="AE107" s="8"/>
      <x:c r="AF107" s="8"/>
      <x:c r="AG107" s="8"/>
      <x:c r="AH107" s="2" t="str">
        <x:v>https://ko.wikipedia.org/w/index.php?search=%EC%9D%B4%EC%A0%95%EB%AF%B8%20%EA%B5%AD%ED%9A%8C%C2%B7%EC%A0%95%EB%8B%B9%EC%A0%95%EC%B9%98</x:v>
      </x:c>
      <x:c r="AI107" s="2"/>
      <x:c r="AJ107" s="2" t="n">
        <x:v>-70</x:v>
      </x:c>
      <x:c r="AK107" s="2" t="n">
        <x:v>-60</x:v>
      </x:c>
      <x:c r="AL107" s="2" t="str">
        <x:v>AI 추정 초안</x:v>
      </x:c>
      <x:c r="AM107" s="2" t="str">
        <x:v>노동·복지와 개인자유</x:v>
      </x:c>
    </x:row>
    <x:row r="108" ht="24" customHeight="1">
      <x:c r="A108" s="2" t="str">
        <x:v>K102</x:v>
      </x:c>
      <x:c r="B108" s="2" t="str">
        <x:v>배현진</x:v>
      </x:c>
      <x:c r="C108" s="2" t="str">
        <x:v>정치인</x:v>
      </x:c>
      <x:c r="D108" s="2" t="str">
        <x:v>국회·언론 경력</x:v>
      </x:c>
      <x:c r="E108" s="14" t="n">
        <x:f>IF(COUNT(N108:W108)&gt;=8,ROUND(50*SUMPRODUCT(N108:W108,$N$5:$W$5)/COUNT(N108:W108),0),IF(ISNUMBER(AJ108),AJ108,""))</x:f>
        <x:v>40</x:v>
      </x:c>
      <x:c r="F108" s="14" t="n">
        <x:f>IF(COUNT(X108:AG108)&gt;=8,ROUND(50*SUMPRODUCT(X108:AG108,$X$5:$AG$5)/COUNT(X108:AG108),0),IF(ISNUMBER(AK108),AK108,""))</x:f>
        <x:v>40</x:v>
      </x:c>
      <x:c r="G108" s="15" t="n">
        <x:f>COUNT(N108:W108)</x:f>
        <x:v>0</x:v>
      </x:c>
      <x:c r="H108" s="15" t="n">
        <x:f>COUNT(X108:AG108)</x:f>
        <x:v>0</x:v>
      </x:c>
      <x:c r="I108" s="2" t="str">
        <x:f>IF(AND(G108&gt;=8,H108&gt;=8),IF(AND(J108&lt;&gt;"",K108&lt;&gt;"",ISNUMBER(L108)),"검토 가능","평가자·근거·평가일 입력"),IF(ISNUMBER(AJ108),"추정초안·설문미제출","자료부족·설문미제출"))</x:f>
        <x:v>추정초안·설문미제출</x:v>
      </x:c>
      <x:c r="J108" s="8"/>
      <x:c r="K108" s="8"/>
      <x:c r="L108" s="16"/>
      <x:c r="M108" s="8" t="str">
        <x:v>추정 초안</x:v>
      </x:c>
      <x:c r="N108" s="8"/>
      <x:c r="O108" s="8"/>
      <x:c r="P108" s="8"/>
      <x:c r="Q108" s="8"/>
      <x:c r="R108" s="8"/>
      <x:c r="S108" s="8"/>
      <x:c r="T108" s="8"/>
      <x:c r="U108" s="8"/>
      <x:c r="V108" s="8"/>
      <x:c r="W108" s="8"/>
      <x:c r="X108" s="8"/>
      <x:c r="Y108" s="8"/>
      <x:c r="Z108" s="8"/>
      <x:c r="AA108" s="8"/>
      <x:c r="AB108" s="8"/>
      <x:c r="AC108" s="8"/>
      <x:c r="AD108" s="8"/>
      <x:c r="AE108" s="8"/>
      <x:c r="AF108" s="8"/>
      <x:c r="AG108" s="8"/>
      <x:c r="AH108" s="2" t="str">
        <x:v>https://ko.wikipedia.org/w/index.php?search=%EB%B0%B0%ED%98%84%EC%A7%84%20%EA%B5%AD%ED%9A%8C%C2%B7%EC%96%B8%EB%A1%A0%20%EA%B2%BD%EB%A0%A5</x:v>
      </x:c>
      <x:c r="AI108" s="2"/>
      <x:c r="AJ108" s="2" t="n">
        <x:v>40</x:v>
      </x:c>
      <x:c r="AK108" s="2" t="n">
        <x:v>40</x:v>
      </x:c>
      <x:c r="AL108" s="2" t="str">
        <x:v>AI 추정 초안</x:v>
      </x:c>
      <x:c r="AM108" s="2" t="str">
        <x:v>시장경제·보수적 공적 정치활동</x:v>
      </x:c>
    </x:row>
    <x:row r="109" ht="24" customHeight="1">
      <x:c r="A109" s="2" t="str">
        <x:v>K103</x:v>
      </x:c>
      <x:c r="B109" s="2" t="str">
        <x:v>조은희</x:v>
      </x:c>
      <x:c r="C109" s="2" t="str">
        <x:v>정치인</x:v>
      </x:c>
      <x:c r="D109" s="2" t="str">
        <x:v>국회·지방행정</x:v>
      </x:c>
      <x:c r="E109" s="14" t="n">
        <x:f>IF(COUNT(N109:W109)&gt;=8,ROUND(50*SUMPRODUCT(N109:W109,$N$5:$W$5)/COUNT(N109:W109),0),IF(ISNUMBER(AJ109),AJ109,""))</x:f>
        <x:v>30</x:v>
      </x:c>
      <x:c r="F109" s="14" t="n">
        <x:f>IF(COUNT(X109:AG109)&gt;=8,ROUND(50*SUMPRODUCT(X109:AG109,$X$5:$AG$5)/COUNT(X109:AG109),0),IF(ISNUMBER(AK109),AK109,""))</x:f>
        <x:v>30</x:v>
      </x:c>
      <x:c r="G109" s="15" t="n">
        <x:f>COUNT(N109:W109)</x:f>
        <x:v>0</x:v>
      </x:c>
      <x:c r="H109" s="15" t="n">
        <x:f>COUNT(X109:AG109)</x:f>
        <x:v>0</x:v>
      </x:c>
      <x:c r="I109" s="2" t="str">
        <x:f>IF(AND(G109&gt;=8,H109&gt;=8),IF(AND(J109&lt;&gt;"",K109&lt;&gt;"",ISNUMBER(L109)),"검토 가능","평가자·근거·평가일 입력"),IF(ISNUMBER(AJ109),"추정초안·설문미제출","자료부족·설문미제출"))</x:f>
        <x:v>추정초안·설문미제출</x:v>
      </x:c>
      <x:c r="J109" s="8"/>
      <x:c r="K109" s="8"/>
      <x:c r="L109" s="16"/>
      <x:c r="M109" s="8" t="str">
        <x:v>추정 초안</x:v>
      </x:c>
      <x:c r="N109" s="8"/>
      <x:c r="O109" s="8"/>
      <x:c r="P109" s="8"/>
      <x:c r="Q109" s="8"/>
      <x:c r="R109" s="8"/>
      <x:c r="S109" s="8"/>
      <x:c r="T109" s="8"/>
      <x:c r="U109" s="8"/>
      <x:c r="V109" s="8"/>
      <x:c r="W109" s="8"/>
      <x:c r="X109" s="8"/>
      <x:c r="Y109" s="8"/>
      <x:c r="Z109" s="8"/>
      <x:c r="AA109" s="8"/>
      <x:c r="AB109" s="8"/>
      <x:c r="AC109" s="8"/>
      <x:c r="AD109" s="8"/>
      <x:c r="AE109" s="8"/>
      <x:c r="AF109" s="8"/>
      <x:c r="AG109" s="8"/>
      <x:c r="AH109" s="2" t="str">
        <x:v>https://ko.wikipedia.org/w/index.php?search=%EC%A1%B0%EC%9D%80%ED%9D%AC%20%EA%B5%AD%ED%9A%8C%C2%B7%EC%A7%80%EB%B0%A9%ED%96%89%EC%A0%95</x:v>
      </x:c>
      <x:c r="AI109" s="2"/>
      <x:c r="AJ109" s="2" t="n">
        <x:v>30</x:v>
      </x:c>
      <x:c r="AK109" s="2" t="n">
        <x:v>30</x:v>
      </x:c>
      <x:c r="AL109" s="2" t="str">
        <x:v>AI 추정 초안</x:v>
      </x:c>
      <x:c r="AM109" s="2" t="str">
        <x:v>시장경제·도시행정과 보수적 질서</x:v>
      </x:c>
    </x:row>
    <x:row r="110" ht="24" customHeight="1">
      <x:c r="A110" s="2" t="str">
        <x:v>K104</x:v>
      </x:c>
      <x:c r="B110" s="2" t="str">
        <x:v>박정하</x:v>
      </x:c>
      <x:c r="C110" s="2" t="str">
        <x:v>정치인</x:v>
      </x:c>
      <x:c r="D110" s="2" t="str">
        <x:v>국회·정책</x:v>
      </x:c>
      <x:c r="E110" s="14" t="n">
        <x:f>IF(COUNT(N110:W110)&gt;=8,ROUND(50*SUMPRODUCT(N110:W110,$N$5:$W$5)/COUNT(N110:W110),0),IF(ISNUMBER(AJ110),AJ110,""))</x:f>
        <x:v>40</x:v>
      </x:c>
      <x:c r="F110" s="14" t="n">
        <x:f>IF(COUNT(X110:AG110)&gt;=8,ROUND(50*SUMPRODUCT(X110:AG110,$X$5:$AG$5)/COUNT(X110:AG110),0),IF(ISNUMBER(AK110),AK110,""))</x:f>
        <x:v>40</x:v>
      </x:c>
      <x:c r="G110" s="15" t="n">
        <x:f>COUNT(N110:W110)</x:f>
        <x:v>0</x:v>
      </x:c>
      <x:c r="H110" s="15" t="n">
        <x:f>COUNT(X110:AG110)</x:f>
        <x:v>0</x:v>
      </x:c>
      <x:c r="I110" s="2" t="str">
        <x:f>IF(AND(G110&gt;=8,H110&gt;=8),IF(AND(J110&lt;&gt;"",K110&lt;&gt;"",ISNUMBER(L110)),"검토 가능","평가자·근거·평가일 입력"),IF(ISNUMBER(AJ110),"추정초안·설문미제출","자료부족·설문미제출"))</x:f>
        <x:v>추정초안·설문미제출</x:v>
      </x:c>
      <x:c r="J110" s="8"/>
      <x:c r="K110" s="8"/>
      <x:c r="L110" s="16"/>
      <x:c r="M110" s="8" t="str">
        <x:v>추정 초안</x:v>
      </x:c>
      <x:c r="N110" s="8"/>
      <x:c r="O110" s="8"/>
      <x:c r="P110" s="8"/>
      <x:c r="Q110" s="8"/>
      <x:c r="R110" s="8"/>
      <x:c r="S110" s="8"/>
      <x:c r="T110" s="8"/>
      <x:c r="U110" s="8"/>
      <x:c r="V110" s="8"/>
      <x:c r="W110" s="8"/>
      <x:c r="X110" s="8"/>
      <x:c r="Y110" s="8"/>
      <x:c r="Z110" s="8"/>
      <x:c r="AA110" s="8"/>
      <x:c r="AB110" s="8"/>
      <x:c r="AC110" s="8"/>
      <x:c r="AD110" s="8"/>
      <x:c r="AE110" s="8"/>
      <x:c r="AF110" s="8"/>
      <x:c r="AG110" s="8"/>
      <x:c r="AH110" s="2" t="str">
        <x:v>https://ko.wikipedia.org/w/index.php?search=%EB%B0%95%EC%A0%95%ED%95%98%20%EA%B5%AD%ED%9A%8C%C2%B7%EC%A0%95%EC%B1%85</x:v>
      </x:c>
      <x:c r="AI110" s="2"/>
      <x:c r="AJ110" s="2" t="n">
        <x:v>40</x:v>
      </x:c>
      <x:c r="AK110" s="2" t="n">
        <x:v>40</x:v>
      </x:c>
      <x:c r="AL110" s="2" t="str">
        <x:v>AI 추정 초안</x:v>
      </x:c>
      <x:c r="AM110" s="2" t="str">
        <x:v>공개 정당정책의 시장경제·제도질서 노선</x:v>
      </x:c>
    </x:row>
    <x:row r="111" ht="24" customHeight="1">
      <x:c r="A111" s="2" t="str">
        <x:v>K105</x:v>
      </x:c>
      <x:c r="B111" s="2" t="str">
        <x:v>신동욱</x:v>
      </x:c>
      <x:c r="C111" s="2" t="str">
        <x:v>정치인</x:v>
      </x:c>
      <x:c r="D111" s="2" t="str">
        <x:v>국회·언론 경력</x:v>
      </x:c>
      <x:c r="E111" s="14" t="n">
        <x:f>IF(COUNT(N111:W111)&gt;=8,ROUND(50*SUMPRODUCT(N111:W111,$N$5:$W$5)/COUNT(N111:W111),0),IF(ISNUMBER(AJ111),AJ111,""))</x:f>
        <x:v>40</x:v>
      </x:c>
      <x:c r="F111" s="14" t="n">
        <x:f>IF(COUNT(X111:AG111)&gt;=8,ROUND(50*SUMPRODUCT(X111:AG111,$X$5:$AG$5)/COUNT(X111:AG111),0),IF(ISNUMBER(AK111),AK111,""))</x:f>
        <x:v>50</x:v>
      </x:c>
      <x:c r="G111" s="15" t="n">
        <x:f>COUNT(N111:W111)</x:f>
        <x:v>0</x:v>
      </x:c>
      <x:c r="H111" s="15" t="n">
        <x:f>COUNT(X111:AG111)</x:f>
        <x:v>0</x:v>
      </x:c>
      <x:c r="I111" s="2" t="str">
        <x:f>IF(AND(G111&gt;=8,H111&gt;=8),IF(AND(J111&lt;&gt;"",K111&lt;&gt;"",ISNUMBER(L111)),"검토 가능","평가자·근거·평가일 입력"),IF(ISNUMBER(AJ111),"추정초안·설문미제출","자료부족·설문미제출"))</x:f>
        <x:v>추정초안·설문미제출</x:v>
      </x:c>
      <x:c r="J111" s="8"/>
      <x:c r="K111" s="8"/>
      <x:c r="L111" s="16"/>
      <x:c r="M111" s="8" t="str">
        <x:v>추정 초안</x:v>
      </x:c>
      <x:c r="N111" s="8"/>
      <x:c r="O111" s="8"/>
      <x:c r="P111" s="8"/>
      <x:c r="Q111" s="8"/>
      <x:c r="R111" s="8"/>
      <x:c r="S111" s="8"/>
      <x:c r="T111" s="8"/>
      <x:c r="U111" s="8"/>
      <x:c r="V111" s="8"/>
      <x:c r="W111" s="8"/>
      <x:c r="X111" s="8"/>
      <x:c r="Y111" s="8"/>
      <x:c r="Z111" s="8"/>
      <x:c r="AA111" s="8"/>
      <x:c r="AB111" s="8"/>
      <x:c r="AC111" s="8"/>
      <x:c r="AD111" s="8"/>
      <x:c r="AE111" s="8"/>
      <x:c r="AF111" s="8"/>
      <x:c r="AG111" s="8"/>
      <x:c r="AH111" s="2" t="str">
        <x:v>https://ko.wikipedia.org/w/index.php?search=%EC%8B%A0%EB%8F%99%EC%9A%B1%20%EA%B5%AD%ED%9A%8C%C2%B7%EC%96%B8%EB%A1%A0%20%EA%B2%BD%EB%A0%A5</x:v>
      </x:c>
      <x:c r="AI111" s="2"/>
      <x:c r="AJ111" s="2" t="n">
        <x:v>40</x:v>
      </x:c>
      <x:c r="AK111" s="2" t="n">
        <x:v>50</x:v>
      </x:c>
      <x:c r="AL111" s="2" t="str">
        <x:v>AI 추정 초안</x:v>
      </x:c>
      <x:c r="AM111" s="2" t="str">
        <x:v>보수적 정당정책·국가질서</x:v>
      </x:c>
    </x:row>
    <x:row r="112" ht="24" customHeight="1">
      <x:c r="A112" s="2" t="str">
        <x:v>K106</x:v>
      </x:c>
      <x:c r="B112" s="2" t="str">
        <x:v>박수영</x:v>
      </x:c>
      <x:c r="C112" s="2" t="str">
        <x:v>정치인</x:v>
      </x:c>
      <x:c r="D112" s="2" t="str">
        <x:v>국회·행정</x:v>
      </x:c>
      <x:c r="E112" s="14" t="n">
        <x:f>IF(COUNT(N112:W112)&gt;=8,ROUND(50*SUMPRODUCT(N112:W112,$N$5:$W$5)/COUNT(N112:W112),0),IF(ISNUMBER(AJ112),AJ112,""))</x:f>
        <x:v>50</x:v>
      </x:c>
      <x:c r="F112" s="14" t="n">
        <x:f>IF(COUNT(X112:AG112)&gt;=8,ROUND(50*SUMPRODUCT(X112:AG112,$X$5:$AG$5)/COUNT(X112:AG112),0),IF(ISNUMBER(AK112),AK112,""))</x:f>
        <x:v>40</x:v>
      </x:c>
      <x:c r="G112" s="15" t="n">
        <x:f>COUNT(N112:W112)</x:f>
        <x:v>0</x:v>
      </x:c>
      <x:c r="H112" s="15" t="n">
        <x:f>COUNT(X112:AG112)</x:f>
        <x:v>0</x:v>
      </x:c>
      <x:c r="I112" s="2" t="str">
        <x:f>IF(AND(G112&gt;=8,H112&gt;=8),IF(AND(J112&lt;&gt;"",K112&lt;&gt;"",ISNUMBER(L112)),"검토 가능","평가자·근거·평가일 입력"),IF(ISNUMBER(AJ112),"추정초안·설문미제출","자료부족·설문미제출"))</x:f>
        <x:v>추정초안·설문미제출</x:v>
      </x:c>
      <x:c r="J112" s="8"/>
      <x:c r="K112" s="8"/>
      <x:c r="L112" s="16"/>
      <x:c r="M112" s="8" t="str">
        <x:v>추정 초안</x:v>
      </x:c>
      <x:c r="N112" s="8"/>
      <x:c r="O112" s="8"/>
      <x:c r="P112" s="8"/>
      <x:c r="Q112" s="8"/>
      <x:c r="R112" s="8"/>
      <x:c r="S112" s="8"/>
      <x:c r="T112" s="8"/>
      <x:c r="U112" s="8"/>
      <x:c r="V112" s="8"/>
      <x:c r="W112" s="8"/>
      <x:c r="X112" s="8"/>
      <x:c r="Y112" s="8"/>
      <x:c r="Z112" s="8"/>
      <x:c r="AA112" s="8"/>
      <x:c r="AB112" s="8"/>
      <x:c r="AC112" s="8"/>
      <x:c r="AD112" s="8"/>
      <x:c r="AE112" s="8"/>
      <x:c r="AF112" s="8"/>
      <x:c r="AG112" s="8"/>
      <x:c r="AH112" s="2" t="str">
        <x:v>https://ko.wikipedia.org/w/index.php?search=%EB%B0%95%EC%88%98%EC%98%81%20%EA%B5%AD%ED%9A%8C%C2%B7%ED%96%89%EC%A0%95</x:v>
      </x:c>
      <x:c r="AI112" s="2"/>
      <x:c r="AJ112" s="2" t="n">
        <x:v>50</x:v>
      </x:c>
      <x:c r="AK112" s="2" t="n">
        <x:v>40</x:v>
      </x:c>
      <x:c r="AL112" s="2" t="str">
        <x:v>AI 추정 초안</x:v>
      </x:c>
      <x:c r="AM112" s="2" t="str">
        <x:v>규제개혁·시장경제와 행정질서</x:v>
      </x:c>
    </x:row>
    <x:row r="113" ht="24" customHeight="1">
      <x:c r="A113" s="2" t="str">
        <x:v>K107</x:v>
      </x:c>
      <x:c r="B113" s="2" t="str">
        <x:v>서범수</x:v>
      </x:c>
      <x:c r="C113" s="2" t="str">
        <x:v>정치인</x:v>
      </x:c>
      <x:c r="D113" s="2" t="str">
        <x:v>국회·경찰 경력</x:v>
      </x:c>
      <x:c r="E113" s="14" t="n">
        <x:f>IF(COUNT(N113:W113)&gt;=8,ROUND(50*SUMPRODUCT(N113:W113,$N$5:$W$5)/COUNT(N113:W113),0),IF(ISNUMBER(AJ113),AJ113,""))</x:f>
        <x:v>40</x:v>
      </x:c>
      <x:c r="F113" s="14" t="n">
        <x:f>IF(COUNT(X113:AG113)&gt;=8,ROUND(50*SUMPRODUCT(X113:AG113,$X$5:$AG$5)/COUNT(X113:AG113),0),IF(ISNUMBER(AK113),AK113,""))</x:f>
        <x:v>50</x:v>
      </x:c>
      <x:c r="G113" s="15" t="n">
        <x:f>COUNT(N113:W113)</x:f>
        <x:v>0</x:v>
      </x:c>
      <x:c r="H113" s="15" t="n">
        <x:f>COUNT(X113:AG113)</x:f>
        <x:v>0</x:v>
      </x:c>
      <x:c r="I113" s="2" t="str">
        <x:f>IF(AND(G113&gt;=8,H113&gt;=8),IF(AND(J113&lt;&gt;"",K113&lt;&gt;"",ISNUMBER(L113)),"검토 가능","평가자·근거·평가일 입력"),IF(ISNUMBER(AJ113),"추정초안·설문미제출","자료부족·설문미제출"))</x:f>
        <x:v>추정초안·설문미제출</x:v>
      </x:c>
      <x:c r="J113" s="8"/>
      <x:c r="K113" s="8"/>
      <x:c r="L113" s="16"/>
      <x:c r="M113" s="8" t="str">
        <x:v>추정 초안</x:v>
      </x:c>
      <x:c r="N113" s="8"/>
      <x:c r="O113" s="8"/>
      <x:c r="P113" s="8"/>
      <x:c r="Q113" s="8"/>
      <x:c r="R113" s="8"/>
      <x:c r="S113" s="8"/>
      <x:c r="T113" s="8"/>
      <x:c r="U113" s="8"/>
      <x:c r="V113" s="8"/>
      <x:c r="W113" s="8"/>
      <x:c r="X113" s="8"/>
      <x:c r="Y113" s="8"/>
      <x:c r="Z113" s="8"/>
      <x:c r="AA113" s="8"/>
      <x:c r="AB113" s="8"/>
      <x:c r="AC113" s="8"/>
      <x:c r="AD113" s="8"/>
      <x:c r="AE113" s="8"/>
      <x:c r="AF113" s="8"/>
      <x:c r="AG113" s="8"/>
      <x:c r="AH113" s="2" t="str">
        <x:v>https://ko.wikipedia.org/w/index.php?search=%EC%84%9C%EB%B2%94%EC%88%98%20%EA%B5%AD%ED%9A%8C%C2%B7%EA%B2%BD%EC%B0%B0%20%EA%B2%BD%EB%A0%A5</x:v>
      </x:c>
      <x:c r="AI113" s="2"/>
      <x:c r="AJ113" s="2" t="n">
        <x:v>40</x:v>
      </x:c>
      <x:c r="AK113" s="2" t="n">
        <x:v>50</x:v>
      </x:c>
      <x:c r="AL113" s="2" t="str">
        <x:v>AI 추정 초안</x:v>
      </x:c>
      <x:c r="AM113" s="2" t="str">
        <x:v>시장경제·치안·보수적 정당정책</x:v>
      </x:c>
    </x:row>
    <x:row r="114" ht="24" customHeight="1">
      <x:c r="A114" s="2" t="str">
        <x:v>K108</x:v>
      </x:c>
      <x:c r="B114" s="2" t="str">
        <x:v>송언석</x:v>
      </x:c>
      <x:c r="C114" s="2" t="str">
        <x:v>정치인</x:v>
      </x:c>
      <x:c r="D114" s="2" t="str">
        <x:v>국회·경제정책</x:v>
      </x:c>
      <x:c r="E114" s="14" t="n">
        <x:f>IF(COUNT(N114:W114)&gt;=8,ROUND(50*SUMPRODUCT(N114:W114,$N$5:$W$5)/COUNT(N114:W114),0),IF(ISNUMBER(AJ114),AJ114,""))</x:f>
        <x:v>50</x:v>
      </x:c>
      <x:c r="F114" s="14" t="n">
        <x:f>IF(COUNT(X114:AG114)&gt;=8,ROUND(50*SUMPRODUCT(X114:AG114,$X$5:$AG$5)/COUNT(X114:AG114),0),IF(ISNUMBER(AK114),AK114,""))</x:f>
        <x:v>40</x:v>
      </x:c>
      <x:c r="G114" s="15" t="n">
        <x:f>COUNT(N114:W114)</x:f>
        <x:v>0</x:v>
      </x:c>
      <x:c r="H114" s="15" t="n">
        <x:f>COUNT(X114:AG114)</x:f>
        <x:v>0</x:v>
      </x:c>
      <x:c r="I114" s="2" t="str">
        <x:f>IF(AND(G114&gt;=8,H114&gt;=8),IF(AND(J114&lt;&gt;"",K114&lt;&gt;"",ISNUMBER(L114)),"검토 가능","평가자·근거·평가일 입력"),IF(ISNUMBER(AJ114),"추정초안·설문미제출","자료부족·설문미제출"))</x:f>
        <x:v>추정초안·설문미제출</x:v>
      </x:c>
      <x:c r="J114" s="8"/>
      <x:c r="K114" s="8"/>
      <x:c r="L114" s="16"/>
      <x:c r="M114" s="8" t="str">
        <x:v>추정 초안</x:v>
      </x:c>
      <x:c r="N114" s="8"/>
      <x:c r="O114" s="8"/>
      <x:c r="P114" s="8"/>
      <x:c r="Q114" s="8"/>
      <x:c r="R114" s="8"/>
      <x:c r="S114" s="8"/>
      <x:c r="T114" s="8"/>
      <x:c r="U114" s="8"/>
      <x:c r="V114" s="8"/>
      <x:c r="W114" s="8"/>
      <x:c r="X114" s="8"/>
      <x:c r="Y114" s="8"/>
      <x:c r="Z114" s="8"/>
      <x:c r="AA114" s="8"/>
      <x:c r="AB114" s="8"/>
      <x:c r="AC114" s="8"/>
      <x:c r="AD114" s="8"/>
      <x:c r="AE114" s="8"/>
      <x:c r="AF114" s="8"/>
      <x:c r="AG114" s="8"/>
      <x:c r="AH114" s="2" t="str">
        <x:v>https://ko.wikipedia.org/w/index.php?search=%EC%86%A1%EC%96%B8%EC%84%9D%20%EA%B5%AD%ED%9A%8C%C2%B7%EA%B2%BD%EC%A0%9C%EC%A0%95%EC%B1%85</x:v>
      </x:c>
      <x:c r="AI114" s="2"/>
      <x:c r="AJ114" s="2" t="n">
        <x:v>50</x:v>
      </x:c>
      <x:c r="AK114" s="2" t="n">
        <x:v>40</x:v>
      </x:c>
      <x:c r="AL114" s="2" t="str">
        <x:v>AI 추정 초안</x:v>
      </x:c>
      <x:c r="AM114" s="2" t="str">
        <x:v>재정건전성·시장경제와 행정</x:v>
      </x:c>
    </x:row>
    <x:row r="115" ht="24" customHeight="1">
      <x:c r="A115" s="2" t="str">
        <x:v>K109</x:v>
      </x:c>
      <x:c r="B115" s="2" t="str">
        <x:v>윤재옥</x:v>
      </x:c>
      <x:c r="C115" s="2" t="str">
        <x:v>정치인</x:v>
      </x:c>
      <x:c r="D115" s="2" t="str">
        <x:v>국회·정당정치</x:v>
      </x:c>
      <x:c r="E115" s="14" t="n">
        <x:f>IF(COUNT(N115:W115)&gt;=8,ROUND(50*SUMPRODUCT(N115:W115,$N$5:$W$5)/COUNT(N115:W115),0),IF(ISNUMBER(AJ115),AJ115,""))</x:f>
        <x:v>40</x:v>
      </x:c>
      <x:c r="F115" s="14" t="n">
        <x:f>IF(COUNT(X115:AG115)&gt;=8,ROUND(50*SUMPRODUCT(X115:AG115,$X$5:$AG$5)/COUNT(X115:AG115),0),IF(ISNUMBER(AK115),AK115,""))</x:f>
        <x:v>50</x:v>
      </x:c>
      <x:c r="G115" s="15" t="n">
        <x:f>COUNT(N115:W115)</x:f>
        <x:v>0</x:v>
      </x:c>
      <x:c r="H115" s="15" t="n">
        <x:f>COUNT(X115:AG115)</x:f>
        <x:v>0</x:v>
      </x:c>
      <x:c r="I115" s="2" t="str">
        <x:f>IF(AND(G115&gt;=8,H115&gt;=8),IF(AND(J115&lt;&gt;"",K115&lt;&gt;"",ISNUMBER(L115)),"검토 가능","평가자·근거·평가일 입력"),IF(ISNUMBER(AJ115),"추정초안·설문미제출","자료부족·설문미제출"))</x:f>
        <x:v>추정초안·설문미제출</x:v>
      </x:c>
      <x:c r="J115" s="8"/>
      <x:c r="K115" s="8"/>
      <x:c r="L115" s="16"/>
      <x:c r="M115" s="8" t="str">
        <x:v>추정 초안</x:v>
      </x:c>
      <x:c r="N115" s="8"/>
      <x:c r="O115" s="8"/>
      <x:c r="P115" s="8"/>
      <x:c r="Q115" s="8"/>
      <x:c r="R115" s="8"/>
      <x:c r="S115" s="8"/>
      <x:c r="T115" s="8"/>
      <x:c r="U115" s="8"/>
      <x:c r="V115" s="8"/>
      <x:c r="W115" s="8"/>
      <x:c r="X115" s="8"/>
      <x:c r="Y115" s="8"/>
      <x:c r="Z115" s="8"/>
      <x:c r="AA115" s="8"/>
      <x:c r="AB115" s="8"/>
      <x:c r="AC115" s="8"/>
      <x:c r="AD115" s="8"/>
      <x:c r="AE115" s="8"/>
      <x:c r="AF115" s="8"/>
      <x:c r="AG115" s="8"/>
      <x:c r="AH115" s="2" t="str">
        <x:v>https://ko.wikipedia.org/w/index.php?search=%EC%9C%A4%EC%9E%AC%EC%98%A5%20%EA%B5%AD%ED%9A%8C%C2%B7%EC%A0%95%EB%8B%B9%EC%A0%95%EC%B9%98</x:v>
      </x:c>
      <x:c r="AI115" s="2"/>
      <x:c r="AJ115" s="2" t="n">
        <x:v>40</x:v>
      </x:c>
      <x:c r="AK115" s="2" t="n">
        <x:v>50</x:v>
      </x:c>
      <x:c r="AL115" s="2" t="str">
        <x:v>AI 추정 초안</x:v>
      </x:c>
      <x:c r="AM115" s="2" t="str">
        <x:v>시장경제·치안과 보수적 정당정책</x:v>
      </x:c>
    </x:row>
    <x:row r="116" ht="24" customHeight="1">
      <x:c r="A116" s="2" t="str">
        <x:v>K110</x:v>
      </x:c>
      <x:c r="B116" s="2" t="str">
        <x:v>윤영석</x:v>
      </x:c>
      <x:c r="C116" s="2" t="str">
        <x:v>정치인</x:v>
      </x:c>
      <x:c r="D116" s="2" t="str">
        <x:v>국회·정치</x:v>
      </x:c>
      <x:c r="E116" s="14" t="n">
        <x:f>IF(COUNT(N116:W116)&gt;=8,ROUND(50*SUMPRODUCT(N116:W116,$N$5:$W$5)/COUNT(N116:W116),0),IF(ISNUMBER(AJ116),AJ116,""))</x:f>
        <x:v>40</x:v>
      </x:c>
      <x:c r="F116" s="14" t="n">
        <x:f>IF(COUNT(X116:AG116)&gt;=8,ROUND(50*SUMPRODUCT(X116:AG116,$X$5:$AG$5)/COUNT(X116:AG116),0),IF(ISNUMBER(AK116),AK116,""))</x:f>
        <x:v>40</x:v>
      </x:c>
      <x:c r="G116" s="15" t="n">
        <x:f>COUNT(N116:W116)</x:f>
        <x:v>0</x:v>
      </x:c>
      <x:c r="H116" s="15" t="n">
        <x:f>COUNT(X116:AG116)</x:f>
        <x:v>0</x:v>
      </x:c>
      <x:c r="I116" s="2" t="str">
        <x:f>IF(AND(G116&gt;=8,H116&gt;=8),IF(AND(J116&lt;&gt;"",K116&lt;&gt;"",ISNUMBER(L116)),"검토 가능","평가자·근거·평가일 입력"),IF(ISNUMBER(AJ116),"추정초안·설문미제출","자료부족·설문미제출"))</x:f>
        <x:v>추정초안·설문미제출</x:v>
      </x:c>
      <x:c r="J116" s="8"/>
      <x:c r="K116" s="8"/>
      <x:c r="L116" s="16"/>
      <x:c r="M116" s="8" t="str">
        <x:v>추정 초안</x:v>
      </x:c>
      <x:c r="N116" s="8"/>
      <x:c r="O116" s="8"/>
      <x:c r="P116" s="8"/>
      <x:c r="Q116" s="8"/>
      <x:c r="R116" s="8"/>
      <x:c r="S116" s="8"/>
      <x:c r="T116" s="8"/>
      <x:c r="U116" s="8"/>
      <x:c r="V116" s="8"/>
      <x:c r="W116" s="8"/>
      <x:c r="X116" s="8"/>
      <x:c r="Y116" s="8"/>
      <x:c r="Z116" s="8"/>
      <x:c r="AA116" s="8"/>
      <x:c r="AB116" s="8"/>
      <x:c r="AC116" s="8"/>
      <x:c r="AD116" s="8"/>
      <x:c r="AE116" s="8"/>
      <x:c r="AF116" s="8"/>
      <x:c r="AG116" s="8"/>
      <x:c r="AH116" s="2" t="str">
        <x:v>https://ko.wikipedia.org/w/index.php?search=%EC%9C%A4%EC%98%81%EC%84%9D%20%EA%B5%AD%ED%9A%8C%C2%B7%EC%A0%95%EC%B9%98</x:v>
      </x:c>
      <x:c r="AI116" s="2"/>
      <x:c r="AJ116" s="2" t="n">
        <x:v>40</x:v>
      </x:c>
      <x:c r="AK116" s="2" t="n">
        <x:v>40</x:v>
      </x:c>
      <x:c r="AL116" s="2" t="str">
        <x:v>AI 추정 초안</x:v>
      </x:c>
      <x:c r="AM116" s="2" t="str">
        <x:v>시장경제·지역정책과 보수적 제도</x:v>
      </x:c>
    </x:row>
    <x:row r="117" ht="24" customHeight="1">
      <x:c r="A117" s="2" t="str">
        <x:v>K111</x:v>
      </x:c>
      <x:c r="B117" s="2" t="str">
        <x:v>성일종</x:v>
      </x:c>
      <x:c r="C117" s="2" t="str">
        <x:v>정치인</x:v>
      </x:c>
      <x:c r="D117" s="2" t="str">
        <x:v>국회·정책</x:v>
      </x:c>
      <x:c r="E117" s="14" t="n">
        <x:f>IF(COUNT(N117:W117)&gt;=8,ROUND(50*SUMPRODUCT(N117:W117,$N$5:$W$5)/COUNT(N117:W117),0),IF(ISNUMBER(AJ117),AJ117,""))</x:f>
        <x:v>40</x:v>
      </x:c>
      <x:c r="F117" s="14" t="n">
        <x:f>IF(COUNT(X117:AG117)&gt;=8,ROUND(50*SUMPRODUCT(X117:AG117,$X$5:$AG$5)/COUNT(X117:AG117),0),IF(ISNUMBER(AK117),AK117,""))</x:f>
        <x:v>40</x:v>
      </x:c>
      <x:c r="G117" s="15" t="n">
        <x:f>COUNT(N117:W117)</x:f>
        <x:v>0</x:v>
      </x:c>
      <x:c r="H117" s="15" t="n">
        <x:f>COUNT(X117:AG117)</x:f>
        <x:v>0</x:v>
      </x:c>
      <x:c r="I117" s="2" t="str">
        <x:f>IF(AND(G117&gt;=8,H117&gt;=8),IF(AND(J117&lt;&gt;"",K117&lt;&gt;"",ISNUMBER(L117)),"검토 가능","평가자·근거·평가일 입력"),IF(ISNUMBER(AJ117),"추정초안·설문미제출","자료부족·설문미제출"))</x:f>
        <x:v>추정초안·설문미제출</x:v>
      </x:c>
      <x:c r="J117" s="8"/>
      <x:c r="K117" s="8"/>
      <x:c r="L117" s="16"/>
      <x:c r="M117" s="8" t="str">
        <x:v>추정 초안</x:v>
      </x:c>
      <x:c r="N117" s="8"/>
      <x:c r="O117" s="8"/>
      <x:c r="P117" s="8"/>
      <x:c r="Q117" s="8"/>
      <x:c r="R117" s="8"/>
      <x:c r="S117" s="8"/>
      <x:c r="T117" s="8"/>
      <x:c r="U117" s="8"/>
      <x:c r="V117" s="8"/>
      <x:c r="W117" s="8"/>
      <x:c r="X117" s="8"/>
      <x:c r="Y117" s="8"/>
      <x:c r="Z117" s="8"/>
      <x:c r="AA117" s="8"/>
      <x:c r="AB117" s="8"/>
      <x:c r="AC117" s="8"/>
      <x:c r="AD117" s="8"/>
      <x:c r="AE117" s="8"/>
      <x:c r="AF117" s="8"/>
      <x:c r="AG117" s="8"/>
      <x:c r="AH117" s="2" t="str">
        <x:v>https://ko.wikipedia.org/w/index.php?search=%EC%84%B1%EC%9D%BC%EC%A2%85%20%EA%B5%AD%ED%9A%8C%C2%B7%EC%A0%95%EC%B1%85</x:v>
      </x:c>
      <x:c r="AI117" s="2"/>
      <x:c r="AJ117" s="2" t="n">
        <x:v>40</x:v>
      </x:c>
      <x:c r="AK117" s="2" t="n">
        <x:v>40</x:v>
      </x:c>
      <x:c r="AL117" s="2" t="str">
        <x:v>AI 추정 초안</x:v>
      </x:c>
      <x:c r="AM117" s="2" t="str">
        <x:v>시장경제·산업정책과 보수적 제도</x:v>
      </x:c>
    </x:row>
    <x:row r="118" ht="24" customHeight="1">
      <x:c r="A118" s="2" t="str">
        <x:v>K112</x:v>
      </x:c>
      <x:c r="B118" s="2" t="str">
        <x:v>유상범</x:v>
      </x:c>
      <x:c r="C118" s="2" t="str">
        <x:v>정치인</x:v>
      </x:c>
      <x:c r="D118" s="2" t="str">
        <x:v>국회·법조 경력</x:v>
      </x:c>
      <x:c r="E118" s="14" t="n">
        <x:f>IF(COUNT(N118:W118)&gt;=8,ROUND(50*SUMPRODUCT(N118:W118,$N$5:$W$5)/COUNT(N118:W118),0),IF(ISNUMBER(AJ118),AJ118,""))</x:f>
        <x:v>40</x:v>
      </x:c>
      <x:c r="F118" s="14" t="n">
        <x:f>IF(COUNT(X118:AG118)&gt;=8,ROUND(50*SUMPRODUCT(X118:AG118,$X$5:$AG$5)/COUNT(X118:AG118),0),IF(ISNUMBER(AK118),AK118,""))</x:f>
        <x:v>50</x:v>
      </x:c>
      <x:c r="G118" s="15" t="n">
        <x:f>COUNT(N118:W118)</x:f>
        <x:v>0</x:v>
      </x:c>
      <x:c r="H118" s="15" t="n">
        <x:f>COUNT(X118:AG118)</x:f>
        <x:v>0</x:v>
      </x:c>
      <x:c r="I118" s="2" t="str">
        <x:f>IF(AND(G118&gt;=8,H118&gt;=8),IF(AND(J118&lt;&gt;"",K118&lt;&gt;"",ISNUMBER(L118)),"검토 가능","평가자·근거·평가일 입력"),IF(ISNUMBER(AJ118),"추정초안·설문미제출","자료부족·설문미제출"))</x:f>
        <x:v>추정초안·설문미제출</x:v>
      </x:c>
      <x:c r="J118" s="8"/>
      <x:c r="K118" s="8"/>
      <x:c r="L118" s="16"/>
      <x:c r="M118" s="8" t="str">
        <x:v>추정 초안</x:v>
      </x:c>
      <x:c r="N118" s="8"/>
      <x:c r="O118" s="8"/>
      <x:c r="P118" s="8"/>
      <x:c r="Q118" s="8"/>
      <x:c r="R118" s="8"/>
      <x:c r="S118" s="8"/>
      <x:c r="T118" s="8"/>
      <x:c r="U118" s="8"/>
      <x:c r="V118" s="8"/>
      <x:c r="W118" s="8"/>
      <x:c r="X118" s="8"/>
      <x:c r="Y118" s="8"/>
      <x:c r="Z118" s="8"/>
      <x:c r="AA118" s="8"/>
      <x:c r="AB118" s="8"/>
      <x:c r="AC118" s="8"/>
      <x:c r="AD118" s="8"/>
      <x:c r="AE118" s="8"/>
      <x:c r="AF118" s="8"/>
      <x:c r="AG118" s="8"/>
      <x:c r="AH118" s="2" t="str">
        <x:v>https://ko.wikipedia.org/w/index.php?search=%EC%9C%A0%EC%83%81%EB%B2%94%20%EA%B5%AD%ED%9A%8C%C2%B7%EB%B2%95%EC%A1%B0%20%EA%B2%BD%EB%A0%A5</x:v>
      </x:c>
      <x:c r="AI118" s="2"/>
      <x:c r="AJ118" s="2" t="n">
        <x:v>40</x:v>
      </x:c>
      <x:c r="AK118" s="2" t="n">
        <x:v>50</x:v>
      </x:c>
      <x:c r="AL118" s="2" t="str">
        <x:v>AI 추정 초안</x:v>
      </x:c>
      <x:c r="AM118" s="2" t="str">
        <x:v>시장경제·법치와 보수적 정당정책</x:v>
      </x:c>
    </x:row>
    <x:row r="119" ht="24" customHeight="1">
      <x:c r="A119" s="2" t="str">
        <x:v>K113</x:v>
      </x:c>
      <x:c r="B119" s="2" t="str">
        <x:v>김도읍</x:v>
      </x:c>
      <x:c r="C119" s="2" t="str">
        <x:v>정치인</x:v>
      </x:c>
      <x:c r="D119" s="2" t="str">
        <x:v>국회·법조 경력</x:v>
      </x:c>
      <x:c r="E119" s="14" t="n">
        <x:f>IF(COUNT(N119:W119)&gt;=8,ROUND(50*SUMPRODUCT(N119:W119,$N$5:$W$5)/COUNT(N119:W119),0),IF(ISNUMBER(AJ119),AJ119,""))</x:f>
        <x:v>40</x:v>
      </x:c>
      <x:c r="F119" s="14" t="n">
        <x:f>IF(COUNT(X119:AG119)&gt;=8,ROUND(50*SUMPRODUCT(X119:AG119,$X$5:$AG$5)/COUNT(X119:AG119),0),IF(ISNUMBER(AK119),AK119,""))</x:f>
        <x:v>50</x:v>
      </x:c>
      <x:c r="G119" s="15" t="n">
        <x:f>COUNT(N119:W119)</x:f>
        <x:v>0</x:v>
      </x:c>
      <x:c r="H119" s="15" t="n">
        <x:f>COUNT(X119:AG119)</x:f>
        <x:v>0</x:v>
      </x:c>
      <x:c r="I119" s="2" t="str">
        <x:f>IF(AND(G119&gt;=8,H119&gt;=8),IF(AND(J119&lt;&gt;"",K119&lt;&gt;"",ISNUMBER(L119)),"검토 가능","평가자·근거·평가일 입력"),IF(ISNUMBER(AJ119),"추정초안·설문미제출","자료부족·설문미제출"))</x:f>
        <x:v>추정초안·설문미제출</x:v>
      </x:c>
      <x:c r="J119" s="8"/>
      <x:c r="K119" s="8"/>
      <x:c r="L119" s="16"/>
      <x:c r="M119" s="8" t="str">
        <x:v>추정 초안</x:v>
      </x:c>
      <x:c r="N119" s="8"/>
      <x:c r="O119" s="8"/>
      <x:c r="P119" s="8"/>
      <x:c r="Q119" s="8"/>
      <x:c r="R119" s="8"/>
      <x:c r="S119" s="8"/>
      <x:c r="T119" s="8"/>
      <x:c r="U119" s="8"/>
      <x:c r="V119" s="8"/>
      <x:c r="W119" s="8"/>
      <x:c r="X119" s="8"/>
      <x:c r="Y119" s="8"/>
      <x:c r="Z119" s="8"/>
      <x:c r="AA119" s="8"/>
      <x:c r="AB119" s="8"/>
      <x:c r="AC119" s="8"/>
      <x:c r="AD119" s="8"/>
      <x:c r="AE119" s="8"/>
      <x:c r="AF119" s="8"/>
      <x:c r="AG119" s="8"/>
      <x:c r="AH119" s="2" t="str">
        <x:v>https://ko.wikipedia.org/w/index.php?search=%EA%B9%80%EB%8F%84%EC%9D%8D%20%EA%B5%AD%ED%9A%8C%C2%B7%EB%B2%95%EC%A1%B0%20%EA%B2%BD%EB%A0%A5</x:v>
      </x:c>
      <x:c r="AI119" s="2"/>
      <x:c r="AJ119" s="2" t="n">
        <x:v>40</x:v>
      </x:c>
      <x:c r="AK119" s="2" t="n">
        <x:v>50</x:v>
      </x:c>
      <x:c r="AL119" s="2" t="str">
        <x:v>AI 추정 초안</x:v>
      </x:c>
      <x:c r="AM119" s="2" t="str">
        <x:v>시장경제·법질서와 보수적 정당정책</x:v>
      </x:c>
    </x:row>
    <x:row r="120" ht="24" customHeight="1">
      <x:c r="A120" s="2" t="str">
        <x:v>K114</x:v>
      </x:c>
      <x:c r="B120" s="2" t="str">
        <x:v>박덕흠</x:v>
      </x:c>
      <x:c r="C120" s="2" t="str">
        <x:v>정치인</x:v>
      </x:c>
      <x:c r="D120" s="2" t="str">
        <x:v>국회·정치</x:v>
      </x:c>
      <x:c r="E120" s="14" t="n">
        <x:f>IF(COUNT(N120:W120)&gt;=8,ROUND(50*SUMPRODUCT(N120:W120,$N$5:$W$5)/COUNT(N120:W120),0),IF(ISNUMBER(AJ120),AJ120,""))</x:f>
        <x:v>30</x:v>
      </x:c>
      <x:c r="F120" s="14" t="n">
        <x:f>IF(COUNT(X120:AG120)&gt;=8,ROUND(50*SUMPRODUCT(X120:AG120,$X$5:$AG$5)/COUNT(X120:AG120),0),IF(ISNUMBER(AK120),AK120,""))</x:f>
        <x:v>40</x:v>
      </x:c>
      <x:c r="G120" s="15" t="n">
        <x:f>COUNT(N120:W120)</x:f>
        <x:v>0</x:v>
      </x:c>
      <x:c r="H120" s="15" t="n">
        <x:f>COUNT(X120:AG120)</x:f>
        <x:v>0</x:v>
      </x:c>
      <x:c r="I120" s="2" t="str">
        <x:f>IF(AND(G120&gt;=8,H120&gt;=8),IF(AND(J120&lt;&gt;"",K120&lt;&gt;"",ISNUMBER(L120)),"검토 가능","평가자·근거·평가일 입력"),IF(ISNUMBER(AJ120),"추정초안·설문미제출","자료부족·설문미제출"))</x:f>
        <x:v>추정초안·설문미제출</x:v>
      </x:c>
      <x:c r="J120" s="8"/>
      <x:c r="K120" s="8"/>
      <x:c r="L120" s="16"/>
      <x:c r="M120" s="8" t="str">
        <x:v>추정 초안</x:v>
      </x:c>
      <x:c r="N120" s="8"/>
      <x:c r="O120" s="8"/>
      <x:c r="P120" s="8"/>
      <x:c r="Q120" s="8"/>
      <x:c r="R120" s="8"/>
      <x:c r="S120" s="8"/>
      <x:c r="T120" s="8"/>
      <x:c r="U120" s="8"/>
      <x:c r="V120" s="8"/>
      <x:c r="W120" s="8"/>
      <x:c r="X120" s="8"/>
      <x:c r="Y120" s="8"/>
      <x:c r="Z120" s="8"/>
      <x:c r="AA120" s="8"/>
      <x:c r="AB120" s="8"/>
      <x:c r="AC120" s="8"/>
      <x:c r="AD120" s="8"/>
      <x:c r="AE120" s="8"/>
      <x:c r="AF120" s="8"/>
      <x:c r="AG120" s="8"/>
      <x:c r="AH120" s="2" t="str">
        <x:v>https://ko.wikipedia.org/w/index.php?search=%EB%B0%95%EB%8D%95%ED%9D%A0%20%EA%B5%AD%ED%9A%8C%C2%B7%EC%A0%95%EC%B9%98</x:v>
      </x:c>
      <x:c r="AI120" s="2"/>
      <x:c r="AJ120" s="2" t="n">
        <x:v>30</x:v>
      </x:c>
      <x:c r="AK120" s="2" t="n">
        <x:v>40</x:v>
      </x:c>
      <x:c r="AL120" s="2" t="str">
        <x:v>AI 추정 초안</x:v>
      </x:c>
      <x:c r="AM120" s="2" t="str">
        <x:v>시장경제·공공 지역개발의 혼합</x:v>
      </x:c>
    </x:row>
    <x:row r="121" ht="24" customHeight="1">
      <x:c r="A121" s="2" t="str">
        <x:v>K115</x:v>
      </x:c>
      <x:c r="B121" s="2" t="str">
        <x:v>이철규</x:v>
      </x:c>
      <x:c r="C121" s="2" t="str">
        <x:v>정치인</x:v>
      </x:c>
      <x:c r="D121" s="2" t="str">
        <x:v>국회·정당정치</x:v>
      </x:c>
      <x:c r="E121" s="14" t="n">
        <x:f>IF(COUNT(N121:W121)&gt;=8,ROUND(50*SUMPRODUCT(N121:W121,$N$5:$W$5)/COUNT(N121:W121),0),IF(ISNUMBER(AJ121),AJ121,""))</x:f>
        <x:v>40</x:v>
      </x:c>
      <x:c r="F121" s="14" t="n">
        <x:f>IF(COUNT(X121:AG121)&gt;=8,ROUND(50*SUMPRODUCT(X121:AG121,$X$5:$AG$5)/COUNT(X121:AG121),0),IF(ISNUMBER(AK121),AK121,""))</x:f>
        <x:v>50</x:v>
      </x:c>
      <x:c r="G121" s="15" t="n">
        <x:f>COUNT(N121:W121)</x:f>
        <x:v>0</x:v>
      </x:c>
      <x:c r="H121" s="15" t="n">
        <x:f>COUNT(X121:AG121)</x:f>
        <x:v>0</x:v>
      </x:c>
      <x:c r="I121" s="2" t="str">
        <x:f>IF(AND(G121&gt;=8,H121&gt;=8),IF(AND(J121&lt;&gt;"",K121&lt;&gt;"",ISNUMBER(L121)),"검토 가능","평가자·근거·평가일 입력"),IF(ISNUMBER(AJ121),"추정초안·설문미제출","자료부족·설문미제출"))</x:f>
        <x:v>추정초안·설문미제출</x:v>
      </x:c>
      <x:c r="J121" s="8"/>
      <x:c r="K121" s="8"/>
      <x:c r="L121" s="16"/>
      <x:c r="M121" s="8" t="str">
        <x:v>추정 초안</x:v>
      </x:c>
      <x:c r="N121" s="8"/>
      <x:c r="O121" s="8"/>
      <x:c r="P121" s="8"/>
      <x:c r="Q121" s="8"/>
      <x:c r="R121" s="8"/>
      <x:c r="S121" s="8"/>
      <x:c r="T121" s="8"/>
      <x:c r="U121" s="8"/>
      <x:c r="V121" s="8"/>
      <x:c r="W121" s="8"/>
      <x:c r="X121" s="8"/>
      <x:c r="Y121" s="8"/>
      <x:c r="Z121" s="8"/>
      <x:c r="AA121" s="8"/>
      <x:c r="AB121" s="8"/>
      <x:c r="AC121" s="8"/>
      <x:c r="AD121" s="8"/>
      <x:c r="AE121" s="8"/>
      <x:c r="AF121" s="8"/>
      <x:c r="AG121" s="8"/>
      <x:c r="AH121" s="2" t="str">
        <x:v>https://ko.wikipedia.org/w/index.php?search=%EC%9D%B4%EC%B2%A0%EA%B7%9C%20%EA%B5%AD%ED%9A%8C%C2%B7%EC%A0%95%EB%8B%B9%EC%A0%95%EC%B9%98</x:v>
      </x:c>
      <x:c r="AI121" s="2"/>
      <x:c r="AJ121" s="2" t="n">
        <x:v>40</x:v>
      </x:c>
      <x:c r="AK121" s="2" t="n">
        <x:v>50</x:v>
      </x:c>
      <x:c r="AL121" s="2" t="str">
        <x:v>AI 추정 초안</x:v>
      </x:c>
      <x:c r="AM121" s="2" t="str">
        <x:v>시장경제·치안과 보수적 정당정책</x:v>
      </x:c>
    </x:row>
    <x:row r="122" ht="24" customHeight="1">
      <x:c r="A122" s="2" t="str">
        <x:v>K116</x:v>
      </x:c>
      <x:c r="B122" s="2" t="str">
        <x:v>정점식</x:v>
      </x:c>
      <x:c r="C122" s="2" t="str">
        <x:v>정치인</x:v>
      </x:c>
      <x:c r="D122" s="2" t="str">
        <x:v>국회·법조 경력</x:v>
      </x:c>
      <x:c r="E122" s="14" t="n">
        <x:f>IF(COUNT(N122:W122)&gt;=8,ROUND(50*SUMPRODUCT(N122:W122,$N$5:$W$5)/COUNT(N122:W122),0),IF(ISNUMBER(AJ122),AJ122,""))</x:f>
        <x:v>40</x:v>
      </x:c>
      <x:c r="F122" s="14" t="n">
        <x:f>IF(COUNT(X122:AG122)&gt;=8,ROUND(50*SUMPRODUCT(X122:AG122,$X$5:$AG$5)/COUNT(X122:AG122),0),IF(ISNUMBER(AK122),AK122,""))</x:f>
        <x:v>50</x:v>
      </x:c>
      <x:c r="G122" s="15" t="n">
        <x:f>COUNT(N122:W122)</x:f>
        <x:v>0</x:v>
      </x:c>
      <x:c r="H122" s="15" t="n">
        <x:f>COUNT(X122:AG122)</x:f>
        <x:v>0</x:v>
      </x:c>
      <x:c r="I122" s="2" t="str">
        <x:f>IF(AND(G122&gt;=8,H122&gt;=8),IF(AND(J122&lt;&gt;"",K122&lt;&gt;"",ISNUMBER(L122)),"검토 가능","평가자·근거·평가일 입력"),IF(ISNUMBER(AJ122),"추정초안·설문미제출","자료부족·설문미제출"))</x:f>
        <x:v>추정초안·설문미제출</x:v>
      </x:c>
      <x:c r="J122" s="8"/>
      <x:c r="K122" s="8"/>
      <x:c r="L122" s="16"/>
      <x:c r="M122" s="8" t="str">
        <x:v>추정 초안</x:v>
      </x:c>
      <x:c r="N122" s="8"/>
      <x:c r="O122" s="8"/>
      <x:c r="P122" s="8"/>
      <x:c r="Q122" s="8"/>
      <x:c r="R122" s="8"/>
      <x:c r="S122" s="8"/>
      <x:c r="T122" s="8"/>
      <x:c r="U122" s="8"/>
      <x:c r="V122" s="8"/>
      <x:c r="W122" s="8"/>
      <x:c r="X122" s="8"/>
      <x:c r="Y122" s="8"/>
      <x:c r="Z122" s="8"/>
      <x:c r="AA122" s="8"/>
      <x:c r="AB122" s="8"/>
      <x:c r="AC122" s="8"/>
      <x:c r="AD122" s="8"/>
      <x:c r="AE122" s="8"/>
      <x:c r="AF122" s="8"/>
      <x:c r="AG122" s="8"/>
      <x:c r="AH122" s="2" t="str">
        <x:v>https://ko.wikipedia.org/w/index.php?search=%EC%A0%95%EC%A0%90%EC%8B%9D%20%EA%B5%AD%ED%9A%8C%C2%B7%EB%B2%95%EC%A1%B0%20%EA%B2%BD%EB%A0%A5</x:v>
      </x:c>
      <x:c r="AI122" s="2"/>
      <x:c r="AJ122" s="2" t="n">
        <x:v>40</x:v>
      </x:c>
      <x:c r="AK122" s="2" t="n">
        <x:v>50</x:v>
      </x:c>
      <x:c r="AL122" s="2" t="str">
        <x:v>AI 추정 초안</x:v>
      </x:c>
      <x:c r="AM122" s="2" t="str">
        <x:v>시장경제·법치와 보수적 정당정책</x:v>
      </x:c>
    </x:row>
    <x:row r="123" ht="24" customHeight="1">
      <x:c r="A123" s="2" t="str">
        <x:v>K117</x:v>
      </x:c>
      <x:c r="B123" s="2" t="str">
        <x:v>김성원</x:v>
      </x:c>
      <x:c r="C123" s="2" t="str">
        <x:v>정치인</x:v>
      </x:c>
      <x:c r="D123" s="2" t="str">
        <x:v>국회·정치</x:v>
      </x:c>
      <x:c r="E123" s="14" t="n">
        <x:f>IF(COUNT(N123:W123)&gt;=8,ROUND(50*SUMPRODUCT(N123:W123,$N$5:$W$5)/COUNT(N123:W123),0),IF(ISNUMBER(AJ123),AJ123,""))</x:f>
        <x:v>40</x:v>
      </x:c>
      <x:c r="F123" s="14" t="n">
        <x:f>IF(COUNT(X123:AG123)&gt;=8,ROUND(50*SUMPRODUCT(X123:AG123,$X$5:$AG$5)/COUNT(X123:AG123),0),IF(ISNUMBER(AK123),AK123,""))</x:f>
        <x:v>40</x:v>
      </x:c>
      <x:c r="G123" s="15" t="n">
        <x:f>COUNT(N123:W123)</x:f>
        <x:v>0</x:v>
      </x:c>
      <x:c r="H123" s="15" t="n">
        <x:f>COUNT(X123:AG123)</x:f>
        <x:v>0</x:v>
      </x:c>
      <x:c r="I123" s="2" t="str">
        <x:f>IF(AND(G123&gt;=8,H123&gt;=8),IF(AND(J123&lt;&gt;"",K123&lt;&gt;"",ISNUMBER(L123)),"검토 가능","평가자·근거·평가일 입력"),IF(ISNUMBER(AJ123),"추정초안·설문미제출","자료부족·설문미제출"))</x:f>
        <x:v>추정초안·설문미제출</x:v>
      </x:c>
      <x:c r="J123" s="8"/>
      <x:c r="K123" s="8"/>
      <x:c r="L123" s="16"/>
      <x:c r="M123" s="8" t="str">
        <x:v>추정 초안</x:v>
      </x:c>
      <x:c r="N123" s="8"/>
      <x:c r="O123" s="8"/>
      <x:c r="P123" s="8"/>
      <x:c r="Q123" s="8"/>
      <x:c r="R123" s="8"/>
      <x:c r="S123" s="8"/>
      <x:c r="T123" s="8"/>
      <x:c r="U123" s="8"/>
      <x:c r="V123" s="8"/>
      <x:c r="W123" s="8"/>
      <x:c r="X123" s="8"/>
      <x:c r="Y123" s="8"/>
      <x:c r="Z123" s="8"/>
      <x:c r="AA123" s="8"/>
      <x:c r="AB123" s="8"/>
      <x:c r="AC123" s="8"/>
      <x:c r="AD123" s="8"/>
      <x:c r="AE123" s="8"/>
      <x:c r="AF123" s="8"/>
      <x:c r="AG123" s="8"/>
      <x:c r="AH123" s="2" t="str">
        <x:v>https://ko.wikipedia.org/w/index.php?search=%EA%B9%80%EC%84%B1%EC%9B%90%20%EA%B5%AD%ED%9A%8C%C2%B7%EC%A0%95%EC%B9%98</x:v>
      </x:c>
      <x:c r="AI123" s="2"/>
      <x:c r="AJ123" s="2" t="n">
        <x:v>40</x:v>
      </x:c>
      <x:c r="AK123" s="2" t="n">
        <x:v>40</x:v>
      </x:c>
      <x:c r="AL123" s="2" t="str">
        <x:v>AI 추정 초안</x:v>
      </x:c>
      <x:c r="AM123" s="2" t="str">
        <x:v>시장경제·지역정책과 보수적 정당정책</x:v>
      </x:c>
    </x:row>
    <x:row r="124" ht="24" customHeight="1">
      <x:c r="A124" s="2" t="str">
        <x:v>K118</x:v>
      </x:c>
      <x:c r="B124" s="2" t="str">
        <x:v>김용판</x:v>
      </x:c>
      <x:c r="C124" s="2" t="str">
        <x:v>정치인</x:v>
      </x:c>
      <x:c r="D124" s="2" t="str">
        <x:v>국회·경찰 경력</x:v>
      </x:c>
      <x:c r="E124" s="14" t="str">
        <x:f>IF(COUNT(N124:W124)&gt;=8,ROUND(50*SUMPRODUCT(N124:W124,$N$5:$W$5)/COUNT(N124:W124),0),IF(ISNUMBER(AJ124),AJ124,""))</x:f>
      </x:c>
      <x:c r="F124" s="14" t="str">
        <x:f>IF(COUNT(X124:AG124)&gt;=8,ROUND(50*SUMPRODUCT(X124:AG124,$X$5:$AG$5)/COUNT(X124:AG124),0),IF(ISNUMBER(AK124),AK124,""))</x:f>
      </x:c>
      <x:c r="G124" s="15" t="n">
        <x:f>COUNT(N124:W124)</x:f>
        <x:v>0</x:v>
      </x:c>
      <x:c r="H124" s="15" t="n">
        <x:f>COUNT(X124:AG124)</x:f>
        <x:v>0</x:v>
      </x:c>
      <x:c r="I124" s="2" t="str">
        <x:f>IF(AND(G124&gt;=8,H124&gt;=8),IF(AND(J124&lt;&gt;"",K124&lt;&gt;"",ISNUMBER(L124)),"검토 가능","평가자·근거·평가일 입력"),IF(ISNUMBER(AJ124),"추정초안·설문미제출","자료부족·설문미제출"))</x:f>
        <x:v>자료부족·설문미제출</x:v>
      </x:c>
      <x:c r="J124" s="8"/>
      <x:c r="K124" s="8"/>
      <x:c r="L124" s="16"/>
      <x:c r="M124" s="8" t="str">
        <x:v>자료 부족</x:v>
      </x:c>
      <x:c r="N124" s="8"/>
      <x:c r="O124" s="8"/>
      <x:c r="P124" s="8"/>
      <x:c r="Q124" s="8"/>
      <x:c r="R124" s="8"/>
      <x:c r="S124" s="8"/>
      <x:c r="T124" s="8"/>
      <x:c r="U124" s="8"/>
      <x:c r="V124" s="8"/>
      <x:c r="W124" s="8"/>
      <x:c r="X124" s="8"/>
      <x:c r="Y124" s="8"/>
      <x:c r="Z124" s="8"/>
      <x:c r="AA124" s="8"/>
      <x:c r="AB124" s="8"/>
      <x:c r="AC124" s="8"/>
      <x:c r="AD124" s="8"/>
      <x:c r="AE124" s="8"/>
      <x:c r="AF124" s="8"/>
      <x:c r="AG124" s="8"/>
      <x:c r="AH124" s="2" t="str">
        <x:v>https://ko.wikipedia.org/w/index.php?search=%EA%B9%80%EC%9A%A9%ED%8C%90%20%EA%B5%AD%ED%9A%8C%C2%B7%EA%B2%BD%EC%B0%B0%20%EA%B2%BD%EB%A0%A5</x:v>
      </x:c>
      <x:c r="AI124" s="2"/>
      <x:c r="AJ124" s="2"/>
      <x:c r="AK124" s="2"/>
      <x:c r="AL124" s="2" t="str">
        <x:v>자료 부족</x:v>
      </x:c>
      <x:c r="AM124" s="2"/>
    </x:row>
    <x:row r="125" ht="24" customHeight="1">
      <x:c r="A125" s="2" t="str">
        <x:v>K119</x:v>
      </x:c>
      <x:c r="B125" s="2" t="str">
        <x:v>윤상현</x:v>
      </x:c>
      <x:c r="C125" s="2" t="str">
        <x:v>정치인</x:v>
      </x:c>
      <x:c r="D125" s="2" t="str">
        <x:v>국회·외교정책</x:v>
      </x:c>
      <x:c r="E125" s="14" t="n">
        <x:f>IF(COUNT(N125:W125)&gt;=8,ROUND(50*SUMPRODUCT(N125:W125,$N$5:$W$5)/COUNT(N125:W125),0),IF(ISNUMBER(AJ125),AJ125,""))</x:f>
        <x:v>40</x:v>
      </x:c>
      <x:c r="F125" s="14" t="n">
        <x:f>IF(COUNT(X125:AG125)&gt;=8,ROUND(50*SUMPRODUCT(X125:AG125,$X$5:$AG$5)/COUNT(X125:AG125),0),IF(ISNUMBER(AK125),AK125,""))</x:f>
        <x:v>60</x:v>
      </x:c>
      <x:c r="G125" s="15" t="n">
        <x:f>COUNT(N125:W125)</x:f>
        <x:v>0</x:v>
      </x:c>
      <x:c r="H125" s="15" t="n">
        <x:f>COUNT(X125:AG125)</x:f>
        <x:v>0</x:v>
      </x:c>
      <x:c r="I125" s="2" t="str">
        <x:f>IF(AND(G125&gt;=8,H125&gt;=8),IF(AND(J125&lt;&gt;"",K125&lt;&gt;"",ISNUMBER(L125)),"검토 가능","평가자·근거·평가일 입력"),IF(ISNUMBER(AJ125),"추정초안·설문미제출","자료부족·설문미제출"))</x:f>
        <x:v>추정초안·설문미제출</x:v>
      </x:c>
      <x:c r="J125" s="8"/>
      <x:c r="K125" s="8"/>
      <x:c r="L125" s="16"/>
      <x:c r="M125" s="8" t="str">
        <x:v>추정 초안</x:v>
      </x:c>
      <x:c r="N125" s="8"/>
      <x:c r="O125" s="8"/>
      <x:c r="P125" s="8"/>
      <x:c r="Q125" s="8"/>
      <x:c r="R125" s="8"/>
      <x:c r="S125" s="8"/>
      <x:c r="T125" s="8"/>
      <x:c r="U125" s="8"/>
      <x:c r="V125" s="8"/>
      <x:c r="W125" s="8"/>
      <x:c r="X125" s="8"/>
      <x:c r="Y125" s="8"/>
      <x:c r="Z125" s="8"/>
      <x:c r="AA125" s="8"/>
      <x:c r="AB125" s="8"/>
      <x:c r="AC125" s="8"/>
      <x:c r="AD125" s="8"/>
      <x:c r="AE125" s="8"/>
      <x:c r="AF125" s="8"/>
      <x:c r="AG125" s="8"/>
      <x:c r="AH125" s="2" t="str">
        <x:v>https://ko.wikipedia.org/w/index.php?search=%EC%9C%A4%EC%83%81%ED%98%84%20%EA%B5%AD%ED%9A%8C%C2%B7%EC%99%B8%EA%B5%90%EC%A0%95%EC%B1%85</x:v>
      </x:c>
      <x:c r="AI125" s="2"/>
      <x:c r="AJ125" s="2" t="n">
        <x:v>40</x:v>
      </x:c>
      <x:c r="AK125" s="2" t="n">
        <x:v>60</x:v>
      </x:c>
      <x:c r="AL125" s="2" t="str">
        <x:v>AI 추정 초안</x:v>
      </x:c>
      <x:c r="AM125" s="2" t="str">
        <x:v>시장경제·국가안보와 보수적 정치활동</x:v>
      </x:c>
    </x:row>
    <x:row r="126" ht="24" customHeight="1">
      <x:c r="A126" s="2" t="str">
        <x:v>K120</x:v>
      </x:c>
      <x:c r="B126" s="2" t="str">
        <x:v>홍문표</x:v>
      </x:c>
      <x:c r="C126" s="2" t="str">
        <x:v>정치인</x:v>
      </x:c>
      <x:c r="D126" s="2" t="str">
        <x:v>국회·정치</x:v>
      </x:c>
      <x:c r="E126" s="14" t="n">
        <x:f>IF(COUNT(N126:W126)&gt;=8,ROUND(50*SUMPRODUCT(N126:W126,$N$5:$W$5)/COUNT(N126:W126),0),IF(ISNUMBER(AJ126),AJ126,""))</x:f>
        <x:v>30</x:v>
      </x:c>
      <x:c r="F126" s="14" t="n">
        <x:f>IF(COUNT(X126:AG126)&gt;=8,ROUND(50*SUMPRODUCT(X126:AG126,$X$5:$AG$5)/COUNT(X126:AG126),0),IF(ISNUMBER(AK126),AK126,""))</x:f>
        <x:v>40</x:v>
      </x:c>
      <x:c r="G126" s="15" t="n">
        <x:f>COUNT(N126:W126)</x:f>
        <x:v>0</x:v>
      </x:c>
      <x:c r="H126" s="15" t="n">
        <x:f>COUNT(X126:AG126)</x:f>
        <x:v>0</x:v>
      </x:c>
      <x:c r="I126" s="2" t="str">
        <x:f>IF(AND(G126&gt;=8,H126&gt;=8),IF(AND(J126&lt;&gt;"",K126&lt;&gt;"",ISNUMBER(L126)),"검토 가능","평가자·근거·평가일 입력"),IF(ISNUMBER(AJ126),"추정초안·설문미제출","자료부족·설문미제출"))</x:f>
        <x:v>추정초안·설문미제출</x:v>
      </x:c>
      <x:c r="J126" s="8"/>
      <x:c r="K126" s="8"/>
      <x:c r="L126" s="16"/>
      <x:c r="M126" s="8" t="str">
        <x:v>추정 초안</x:v>
      </x:c>
      <x:c r="N126" s="8"/>
      <x:c r="O126" s="8"/>
      <x:c r="P126" s="8"/>
      <x:c r="Q126" s="8"/>
      <x:c r="R126" s="8"/>
      <x:c r="S126" s="8"/>
      <x:c r="T126" s="8"/>
      <x:c r="U126" s="8"/>
      <x:c r="V126" s="8"/>
      <x:c r="W126" s="8"/>
      <x:c r="X126" s="8"/>
      <x:c r="Y126" s="8"/>
      <x:c r="Z126" s="8"/>
      <x:c r="AA126" s="8"/>
      <x:c r="AB126" s="8"/>
      <x:c r="AC126" s="8"/>
      <x:c r="AD126" s="8"/>
      <x:c r="AE126" s="8"/>
      <x:c r="AF126" s="8"/>
      <x:c r="AG126" s="8"/>
      <x:c r="AH126" s="2" t="str">
        <x:v>https://ko.wikipedia.org/w/index.php?search=%ED%99%8D%EB%AC%B8%ED%91%9C%20%EA%B5%AD%ED%9A%8C%C2%B7%EC%A0%95%EC%B9%98</x:v>
      </x:c>
      <x:c r="AI126" s="2"/>
      <x:c r="AJ126" s="2" t="n">
        <x:v>30</x:v>
      </x:c>
      <x:c r="AK126" s="2" t="n">
        <x:v>40</x:v>
      </x:c>
      <x:c r="AL126" s="2" t="str">
        <x:v>AI 추정 초안</x:v>
      </x:c>
      <x:c r="AM126" s="2" t="str">
        <x:v>시장경제·농업지원의 혼합과 보수적 제도</x:v>
      </x:c>
    </x:row>
    <x:row r="127" ht="24" customHeight="1">
      <x:c r="A127" s="2" t="str">
        <x:v>K121</x:v>
      </x:c>
      <x:c r="B127" s="2" t="str">
        <x:v>김학용</x:v>
      </x:c>
      <x:c r="C127" s="2" t="str">
        <x:v>정치인</x:v>
      </x:c>
      <x:c r="D127" s="2" t="str">
        <x:v>국회·정치</x:v>
      </x:c>
      <x:c r="E127" s="14" t="n">
        <x:f>IF(COUNT(N127:W127)&gt;=8,ROUND(50*SUMPRODUCT(N127:W127,$N$5:$W$5)/COUNT(N127:W127),0),IF(ISNUMBER(AJ127),AJ127,""))</x:f>
        <x:v>40</x:v>
      </x:c>
      <x:c r="F127" s="14" t="n">
        <x:f>IF(COUNT(X127:AG127)&gt;=8,ROUND(50*SUMPRODUCT(X127:AG127,$X$5:$AG$5)/COUNT(X127:AG127),0),IF(ISNUMBER(AK127),AK127,""))</x:f>
        <x:v>40</x:v>
      </x:c>
      <x:c r="G127" s="15" t="n">
        <x:f>COUNT(N127:W127)</x:f>
        <x:v>0</x:v>
      </x:c>
      <x:c r="H127" s="15" t="n">
        <x:f>COUNT(X127:AG127)</x:f>
        <x:v>0</x:v>
      </x:c>
      <x:c r="I127" s="2" t="str">
        <x:f>IF(AND(G127&gt;=8,H127&gt;=8),IF(AND(J127&lt;&gt;"",K127&lt;&gt;"",ISNUMBER(L127)),"검토 가능","평가자·근거·평가일 입력"),IF(ISNUMBER(AJ127),"추정초안·설문미제출","자료부족·설문미제출"))</x:f>
        <x:v>추정초안·설문미제출</x:v>
      </x:c>
      <x:c r="J127" s="8"/>
      <x:c r="K127" s="8"/>
      <x:c r="L127" s="16"/>
      <x:c r="M127" s="8" t="str">
        <x:v>추정 초안</x:v>
      </x:c>
      <x:c r="N127" s="8"/>
      <x:c r="O127" s="8"/>
      <x:c r="P127" s="8"/>
      <x:c r="Q127" s="8"/>
      <x:c r="R127" s="8"/>
      <x:c r="S127" s="8"/>
      <x:c r="T127" s="8"/>
      <x:c r="U127" s="8"/>
      <x:c r="V127" s="8"/>
      <x:c r="W127" s="8"/>
      <x:c r="X127" s="8"/>
      <x:c r="Y127" s="8"/>
      <x:c r="Z127" s="8"/>
      <x:c r="AA127" s="8"/>
      <x:c r="AB127" s="8"/>
      <x:c r="AC127" s="8"/>
      <x:c r="AD127" s="8"/>
      <x:c r="AE127" s="8"/>
      <x:c r="AF127" s="8"/>
      <x:c r="AG127" s="8"/>
      <x:c r="AH127" s="2" t="str">
        <x:v>https://ko.wikipedia.org/w/index.php?search=%EA%B9%80%ED%95%99%EC%9A%A9%20%EA%B5%AD%ED%9A%8C%C2%B7%EC%A0%95%EC%B9%98</x:v>
      </x:c>
      <x:c r="AI127" s="2"/>
      <x:c r="AJ127" s="2" t="n">
        <x:v>40</x:v>
      </x:c>
      <x:c r="AK127" s="2" t="n">
        <x:v>40</x:v>
      </x:c>
      <x:c r="AL127" s="2" t="str">
        <x:v>AI 추정 초안</x:v>
      </x:c>
      <x:c r="AM127" s="2" t="str">
        <x:v>시장경제·보수적 정당정책</x:v>
      </x:c>
    </x:row>
    <x:row r="128" ht="24" customHeight="1">
      <x:c r="A128" s="2" t="str">
        <x:v>K122</x:v>
      </x:c>
      <x:c r="B128" s="2" t="str">
        <x:v>이양수</x:v>
      </x:c>
      <x:c r="C128" s="2" t="str">
        <x:v>정치인</x:v>
      </x:c>
      <x:c r="D128" s="2" t="str">
        <x:v>국회·정치</x:v>
      </x:c>
      <x:c r="E128" s="14" t="n">
        <x:f>IF(COUNT(N128:W128)&gt;=8,ROUND(50*SUMPRODUCT(N128:W128,$N$5:$W$5)/COUNT(N128:W128),0),IF(ISNUMBER(AJ128),AJ128,""))</x:f>
        <x:v>30</x:v>
      </x:c>
      <x:c r="F128" s="14" t="n">
        <x:f>IF(COUNT(X128:AG128)&gt;=8,ROUND(50*SUMPRODUCT(X128:AG128,$X$5:$AG$5)/COUNT(X128:AG128),0),IF(ISNUMBER(AK128),AK128,""))</x:f>
        <x:v>40</x:v>
      </x:c>
      <x:c r="G128" s="15" t="n">
        <x:f>COUNT(N128:W128)</x:f>
        <x:v>0</x:v>
      </x:c>
      <x:c r="H128" s="15" t="n">
        <x:f>COUNT(X128:AG128)</x:f>
        <x:v>0</x:v>
      </x:c>
      <x:c r="I128" s="2" t="str">
        <x:f>IF(AND(G128&gt;=8,H128&gt;=8),IF(AND(J128&lt;&gt;"",K128&lt;&gt;"",ISNUMBER(L128)),"검토 가능","평가자·근거·평가일 입력"),IF(ISNUMBER(AJ128),"추정초안·설문미제출","자료부족·설문미제출"))</x:f>
        <x:v>추정초안·설문미제출</x:v>
      </x:c>
      <x:c r="J128" s="8"/>
      <x:c r="K128" s="8"/>
      <x:c r="L128" s="16"/>
      <x:c r="M128" s="8" t="str">
        <x:v>추정 초안</x:v>
      </x:c>
      <x:c r="N128" s="8"/>
      <x:c r="O128" s="8"/>
      <x:c r="P128" s="8"/>
      <x:c r="Q128" s="8"/>
      <x:c r="R128" s="8"/>
      <x:c r="S128" s="8"/>
      <x:c r="T128" s="8"/>
      <x:c r="U128" s="8"/>
      <x:c r="V128" s="8"/>
      <x:c r="W128" s="8"/>
      <x:c r="X128" s="8"/>
      <x:c r="Y128" s="8"/>
      <x:c r="Z128" s="8"/>
      <x:c r="AA128" s="8"/>
      <x:c r="AB128" s="8"/>
      <x:c r="AC128" s="8"/>
      <x:c r="AD128" s="8"/>
      <x:c r="AE128" s="8"/>
      <x:c r="AF128" s="8"/>
      <x:c r="AG128" s="8"/>
      <x:c r="AH128" s="2" t="str">
        <x:v>https://ko.wikipedia.org/w/index.php?search=%EC%9D%B4%EC%96%91%EC%88%98%20%EA%B5%AD%ED%9A%8C%C2%B7%EC%A0%95%EC%B9%98</x:v>
      </x:c>
      <x:c r="AI128" s="2"/>
      <x:c r="AJ128" s="2" t="n">
        <x:v>30</x:v>
      </x:c>
      <x:c r="AK128" s="2" t="n">
        <x:v>40</x:v>
      </x:c>
      <x:c r="AL128" s="2" t="str">
        <x:v>AI 추정 초안</x:v>
      </x:c>
      <x:c r="AM128" s="2" t="str">
        <x:v>시장경제·지역지원의 혼합과 보수적 정당정책</x:v>
      </x:c>
    </x:row>
    <x:row r="129" ht="24" customHeight="1">
      <x:c r="A129" s="2" t="str">
        <x:v>K123</x:v>
      </x:c>
      <x:c r="B129" s="2" t="str">
        <x:v>정동만</x:v>
      </x:c>
      <x:c r="C129" s="2" t="str">
        <x:v>정치인</x:v>
      </x:c>
      <x:c r="D129" s="2" t="str">
        <x:v>국회·정치</x:v>
      </x:c>
      <x:c r="E129" s="14" t="n">
        <x:f>IF(COUNT(N129:W129)&gt;=8,ROUND(50*SUMPRODUCT(N129:W129,$N$5:$W$5)/COUNT(N129:W129),0),IF(ISNUMBER(AJ129),AJ129,""))</x:f>
        <x:v>40</x:v>
      </x:c>
      <x:c r="F129" s="14" t="n">
        <x:f>IF(COUNT(X129:AG129)&gt;=8,ROUND(50*SUMPRODUCT(X129:AG129,$X$5:$AG$5)/COUNT(X129:AG129),0),IF(ISNUMBER(AK129),AK129,""))</x:f>
        <x:v>40</x:v>
      </x:c>
      <x:c r="G129" s="15" t="n">
        <x:f>COUNT(N129:W129)</x:f>
        <x:v>0</x:v>
      </x:c>
      <x:c r="H129" s="15" t="n">
        <x:f>COUNT(X129:AG129)</x:f>
        <x:v>0</x:v>
      </x:c>
      <x:c r="I129" s="2" t="str">
        <x:f>IF(AND(G129&gt;=8,H129&gt;=8),IF(AND(J129&lt;&gt;"",K129&lt;&gt;"",ISNUMBER(L129)),"검토 가능","평가자·근거·평가일 입력"),IF(ISNUMBER(AJ129),"추정초안·설문미제출","자료부족·설문미제출"))</x:f>
        <x:v>추정초안·설문미제출</x:v>
      </x:c>
      <x:c r="J129" s="8"/>
      <x:c r="K129" s="8"/>
      <x:c r="L129" s="16"/>
      <x:c r="M129" s="8" t="str">
        <x:v>추정 초안</x:v>
      </x:c>
      <x:c r="N129" s="8"/>
      <x:c r="O129" s="8"/>
      <x:c r="P129" s="8"/>
      <x:c r="Q129" s="8"/>
      <x:c r="R129" s="8"/>
      <x:c r="S129" s="8"/>
      <x:c r="T129" s="8"/>
      <x:c r="U129" s="8"/>
      <x:c r="V129" s="8"/>
      <x:c r="W129" s="8"/>
      <x:c r="X129" s="8"/>
      <x:c r="Y129" s="8"/>
      <x:c r="Z129" s="8"/>
      <x:c r="AA129" s="8"/>
      <x:c r="AB129" s="8"/>
      <x:c r="AC129" s="8"/>
      <x:c r="AD129" s="8"/>
      <x:c r="AE129" s="8"/>
      <x:c r="AF129" s="8"/>
      <x:c r="AG129" s="8"/>
      <x:c r="AH129" s="2" t="str">
        <x:v>https://ko.wikipedia.org/w/index.php?search=%EC%A0%95%EB%8F%99%EB%A7%8C%20%EA%B5%AD%ED%9A%8C%C2%B7%EC%A0%95%EC%B9%98</x:v>
      </x:c>
      <x:c r="AI129" s="2"/>
      <x:c r="AJ129" s="2" t="n">
        <x:v>40</x:v>
      </x:c>
      <x:c r="AK129" s="2" t="n">
        <x:v>40</x:v>
      </x:c>
      <x:c r="AL129" s="2" t="str">
        <x:v>AI 추정 초안</x:v>
      </x:c>
      <x:c r="AM129" s="2" t="str">
        <x:v>시장경제·지역정책과 보수적 정당정책</x:v>
      </x:c>
    </x:row>
    <x:row r="130" ht="24" customHeight="1">
      <x:c r="A130" s="2" t="str">
        <x:v>K124</x:v>
      </x:c>
      <x:c r="B130" s="2" t="str">
        <x:v>강대식</x:v>
      </x:c>
      <x:c r="C130" s="2" t="str">
        <x:v>정치인</x:v>
      </x:c>
      <x:c r="D130" s="2" t="str">
        <x:v>국회·지방정치</x:v>
      </x:c>
      <x:c r="E130" s="14" t="n">
        <x:f>IF(COUNT(N130:W130)&gt;=8,ROUND(50*SUMPRODUCT(N130:W130,$N$5:$W$5)/COUNT(N130:W130),0),IF(ISNUMBER(AJ130),AJ130,""))</x:f>
        <x:v>40</x:v>
      </x:c>
      <x:c r="F130" s="14" t="n">
        <x:f>IF(COUNT(X130:AG130)&gt;=8,ROUND(50*SUMPRODUCT(X130:AG130,$X$5:$AG$5)/COUNT(X130:AG130),0),IF(ISNUMBER(AK130),AK130,""))</x:f>
        <x:v>40</x:v>
      </x:c>
      <x:c r="G130" s="15" t="n">
        <x:f>COUNT(N130:W130)</x:f>
        <x:v>0</x:v>
      </x:c>
      <x:c r="H130" s="15" t="n">
        <x:f>COUNT(X130:AG130)</x:f>
        <x:v>0</x:v>
      </x:c>
      <x:c r="I130" s="2" t="str">
        <x:f>IF(AND(G130&gt;=8,H130&gt;=8),IF(AND(J130&lt;&gt;"",K130&lt;&gt;"",ISNUMBER(L130)),"검토 가능","평가자·근거·평가일 입력"),IF(ISNUMBER(AJ130),"추정초안·설문미제출","자료부족·설문미제출"))</x:f>
        <x:v>추정초안·설문미제출</x:v>
      </x:c>
      <x:c r="J130" s="8"/>
      <x:c r="K130" s="8"/>
      <x:c r="L130" s="16"/>
      <x:c r="M130" s="8" t="str">
        <x:v>추정 초안</x:v>
      </x:c>
      <x:c r="N130" s="8"/>
      <x:c r="O130" s="8"/>
      <x:c r="P130" s="8"/>
      <x:c r="Q130" s="8"/>
      <x:c r="R130" s="8"/>
      <x:c r="S130" s="8"/>
      <x:c r="T130" s="8"/>
      <x:c r="U130" s="8"/>
      <x:c r="V130" s="8"/>
      <x:c r="W130" s="8"/>
      <x:c r="X130" s="8"/>
      <x:c r="Y130" s="8"/>
      <x:c r="Z130" s="8"/>
      <x:c r="AA130" s="8"/>
      <x:c r="AB130" s="8"/>
      <x:c r="AC130" s="8"/>
      <x:c r="AD130" s="8"/>
      <x:c r="AE130" s="8"/>
      <x:c r="AF130" s="8"/>
      <x:c r="AG130" s="8"/>
      <x:c r="AH130" s="2" t="str">
        <x:v>https://ko.wikipedia.org/w/index.php?search=%EA%B0%95%EB%8C%80%EC%8B%9D%20%EA%B5%AD%ED%9A%8C%C2%B7%EC%A7%80%EB%B0%A9%EC%A0%95%EC%B9%98</x:v>
      </x:c>
      <x:c r="AI130" s="2"/>
      <x:c r="AJ130" s="2" t="n">
        <x:v>40</x:v>
      </x:c>
      <x:c r="AK130" s="2" t="n">
        <x:v>40</x:v>
      </x:c>
      <x:c r="AL130" s="2" t="str">
        <x:v>AI 추정 초안</x:v>
      </x:c>
      <x:c r="AM130" s="2" t="str">
        <x:v>시장경제·지역정책과 보수적 정당정책</x:v>
      </x:c>
    </x:row>
    <x:row r="131" ht="24" customHeight="1">
      <x:c r="A131" s="2" t="str">
        <x:v>K125</x:v>
      </x:c>
      <x:c r="B131" s="2" t="str">
        <x:v>임이자</x:v>
      </x:c>
      <x:c r="C131" s="2" t="str">
        <x:v>정치인</x:v>
      </x:c>
      <x:c r="D131" s="2" t="str">
        <x:v>국회·노동정책</x:v>
      </x:c>
      <x:c r="E131" s="14" t="n">
        <x:f>IF(COUNT(N131:W131)&gt;=8,ROUND(50*SUMPRODUCT(N131:W131,$N$5:$W$5)/COUNT(N131:W131),0),IF(ISNUMBER(AJ131),AJ131,""))</x:f>
        <x:v>10</x:v>
      </x:c>
      <x:c r="F131" s="14" t="n">
        <x:f>IF(COUNT(X131:AG131)&gt;=8,ROUND(50*SUMPRODUCT(X131:AG131,$X$5:$AG$5)/COUNT(X131:AG131),0),IF(ISNUMBER(AK131),AK131,""))</x:f>
        <x:v>30</x:v>
      </x:c>
      <x:c r="G131" s="15" t="n">
        <x:f>COUNT(N131:W131)</x:f>
        <x:v>0</x:v>
      </x:c>
      <x:c r="H131" s="15" t="n">
        <x:f>COUNT(X131:AG131)</x:f>
        <x:v>0</x:v>
      </x:c>
      <x:c r="I131" s="2" t="str">
        <x:f>IF(AND(G131&gt;=8,H131&gt;=8),IF(AND(J131&lt;&gt;"",K131&lt;&gt;"",ISNUMBER(L131)),"검토 가능","평가자·근거·평가일 입력"),IF(ISNUMBER(AJ131),"추정초안·설문미제출","자료부족·설문미제출"))</x:f>
        <x:v>추정초안·설문미제출</x:v>
      </x:c>
      <x:c r="J131" s="8"/>
      <x:c r="K131" s="8"/>
      <x:c r="L131" s="16"/>
      <x:c r="M131" s="8" t="str">
        <x:v>추정 초안</x:v>
      </x:c>
      <x:c r="N131" s="8"/>
      <x:c r="O131" s="8"/>
      <x:c r="P131" s="8"/>
      <x:c r="Q131" s="8"/>
      <x:c r="R131" s="8"/>
      <x:c r="S131" s="8"/>
      <x:c r="T131" s="8"/>
      <x:c r="U131" s="8"/>
      <x:c r="V131" s="8"/>
      <x:c r="W131" s="8"/>
      <x:c r="X131" s="8"/>
      <x:c r="Y131" s="8"/>
      <x:c r="Z131" s="8"/>
      <x:c r="AA131" s="8"/>
      <x:c r="AB131" s="8"/>
      <x:c r="AC131" s="8"/>
      <x:c r="AD131" s="8"/>
      <x:c r="AE131" s="8"/>
      <x:c r="AF131" s="8"/>
      <x:c r="AG131" s="8"/>
      <x:c r="AH131" s="2" t="str">
        <x:v>https://ko.wikipedia.org/w/index.php?search=%EC%9E%84%EC%9D%B4%EC%9E%90%20%EA%B5%AD%ED%9A%8C%C2%B7%EB%85%B8%EB%8F%99%EC%A0%95%EC%B1%85</x:v>
      </x:c>
      <x:c r="AI131" s="2"/>
      <x:c r="AJ131" s="2" t="n">
        <x:v>10</x:v>
      </x:c>
      <x:c r="AK131" s="2" t="n">
        <x:v>30</x:v>
      </x:c>
      <x:c r="AL131" s="2" t="str">
        <x:v>AI 추정 초안</x:v>
      </x:c>
      <x:c r="AM131" s="2" t="str">
        <x:v>시장경제·노동정책 조정과 제도적 질서</x:v>
      </x:c>
    </x:row>
    <x:row r="132" ht="24" customHeight="1">
      <x:c r="A132" s="2" t="str">
        <x:v>K126</x:v>
      </x:c>
      <x:c r="B132" s="2" t="str">
        <x:v>조경태</x:v>
      </x:c>
      <x:c r="C132" s="2" t="str">
        <x:v>정치인</x:v>
      </x:c>
      <x:c r="D132" s="2" t="str">
        <x:v>국회·정치</x:v>
      </x:c>
      <x:c r="E132" s="14" t="n">
        <x:f>IF(COUNT(N132:W132)&gt;=8,ROUND(50*SUMPRODUCT(N132:W132,$N$5:$W$5)/COUNT(N132:W132),0),IF(ISNUMBER(AJ132),AJ132,""))</x:f>
        <x:v>30</x:v>
      </x:c>
      <x:c r="F132" s="14" t="n">
        <x:f>IF(COUNT(X132:AG132)&gt;=8,ROUND(50*SUMPRODUCT(X132:AG132,$X$5:$AG$5)/COUNT(X132:AG132),0),IF(ISNUMBER(AK132),AK132,""))</x:f>
        <x:v>50</x:v>
      </x:c>
      <x:c r="G132" s="15" t="n">
        <x:f>COUNT(N132:W132)</x:f>
        <x:v>0</x:v>
      </x:c>
      <x:c r="H132" s="15" t="n">
        <x:f>COUNT(X132:AG132)</x:f>
        <x:v>0</x:v>
      </x:c>
      <x:c r="I132" s="2" t="str">
        <x:f>IF(AND(G132&gt;=8,H132&gt;=8),IF(AND(J132&lt;&gt;"",K132&lt;&gt;"",ISNUMBER(L132)),"검토 가능","평가자·근거·평가일 입력"),IF(ISNUMBER(AJ132),"추정초안·설문미제출","자료부족·설문미제출"))</x:f>
        <x:v>추정초안·설문미제출</x:v>
      </x:c>
      <x:c r="J132" s="8"/>
      <x:c r="K132" s="8"/>
      <x:c r="L132" s="16"/>
      <x:c r="M132" s="8" t="str">
        <x:v>추정 초안</x:v>
      </x:c>
      <x:c r="N132" s="8"/>
      <x:c r="O132" s="8"/>
      <x:c r="P132" s="8"/>
      <x:c r="Q132" s="8"/>
      <x:c r="R132" s="8"/>
      <x:c r="S132" s="8"/>
      <x:c r="T132" s="8"/>
      <x:c r="U132" s="8"/>
      <x:c r="V132" s="8"/>
      <x:c r="W132" s="8"/>
      <x:c r="X132" s="8"/>
      <x:c r="Y132" s="8"/>
      <x:c r="Z132" s="8"/>
      <x:c r="AA132" s="8"/>
      <x:c r="AB132" s="8"/>
      <x:c r="AC132" s="8"/>
      <x:c r="AD132" s="8"/>
      <x:c r="AE132" s="8"/>
      <x:c r="AF132" s="8"/>
      <x:c r="AG132" s="8"/>
      <x:c r="AH132" s="2" t="str">
        <x:v>https://ko.wikipedia.org/w/index.php?search=%EC%A1%B0%EA%B2%BD%ED%83%9C%20%EA%B5%AD%ED%9A%8C%C2%B7%EC%A0%95%EC%B9%98</x:v>
      </x:c>
      <x:c r="AI132" s="2"/>
      <x:c r="AJ132" s="2" t="n">
        <x:v>30</x:v>
      </x:c>
      <x:c r="AK132" s="2" t="n">
        <x:v>50</x:v>
      </x:c>
      <x:c r="AL132" s="2" t="str">
        <x:v>AI 추정 초안</x:v>
      </x:c>
      <x:c r="AM132" s="2" t="str">
        <x:v>시장경제·지역정책과 보수적 국가질서</x:v>
      </x:c>
    </x:row>
    <x:row r="133" ht="24" customHeight="1">
      <x:c r="A133" s="2" t="str">
        <x:v>K127</x:v>
      </x:c>
      <x:c r="B133" s="2" t="str">
        <x:v>정운천</x:v>
      </x:c>
      <x:c r="C133" s="2" t="str">
        <x:v>정치인</x:v>
      </x:c>
      <x:c r="D133" s="2" t="str">
        <x:v>국회·농업정책</x:v>
      </x:c>
      <x:c r="E133" s="14" t="n">
        <x:f>IF(COUNT(N133:W133)&gt;=8,ROUND(50*SUMPRODUCT(N133:W133,$N$5:$W$5)/COUNT(N133:W133),0),IF(ISNUMBER(AJ133),AJ133,""))</x:f>
        <x:v>30</x:v>
      </x:c>
      <x:c r="F133" s="14" t="n">
        <x:f>IF(COUNT(X133:AG133)&gt;=8,ROUND(50*SUMPRODUCT(X133:AG133,$X$5:$AG$5)/COUNT(X133:AG133),0),IF(ISNUMBER(AK133),AK133,""))</x:f>
        <x:v>30</x:v>
      </x:c>
      <x:c r="G133" s="15" t="n">
        <x:f>COUNT(N133:W133)</x:f>
        <x:v>0</x:v>
      </x:c>
      <x:c r="H133" s="15" t="n">
        <x:f>COUNT(X133:AG133)</x:f>
        <x:v>0</x:v>
      </x:c>
      <x:c r="I133" s="2" t="str">
        <x:f>IF(AND(G133&gt;=8,H133&gt;=8),IF(AND(J133&lt;&gt;"",K133&lt;&gt;"",ISNUMBER(L133)),"검토 가능","평가자·근거·평가일 입력"),IF(ISNUMBER(AJ133),"추정초안·설문미제출","자료부족·설문미제출"))</x:f>
        <x:v>추정초안·설문미제출</x:v>
      </x:c>
      <x:c r="J133" s="8"/>
      <x:c r="K133" s="8"/>
      <x:c r="L133" s="16"/>
      <x:c r="M133" s="8" t="str">
        <x:v>추정 초안</x:v>
      </x:c>
      <x:c r="N133" s="8"/>
      <x:c r="O133" s="8"/>
      <x:c r="P133" s="8"/>
      <x:c r="Q133" s="8"/>
      <x:c r="R133" s="8"/>
      <x:c r="S133" s="8"/>
      <x:c r="T133" s="8"/>
      <x:c r="U133" s="8"/>
      <x:c r="V133" s="8"/>
      <x:c r="W133" s="8"/>
      <x:c r="X133" s="8"/>
      <x:c r="Y133" s="8"/>
      <x:c r="Z133" s="8"/>
      <x:c r="AA133" s="8"/>
      <x:c r="AB133" s="8"/>
      <x:c r="AC133" s="8"/>
      <x:c r="AD133" s="8"/>
      <x:c r="AE133" s="8"/>
      <x:c r="AF133" s="8"/>
      <x:c r="AG133" s="8"/>
      <x:c r="AH133" s="2" t="str">
        <x:v>https://ko.wikipedia.org/w/index.php?search=%EC%A0%95%EC%9A%B4%EC%B2%9C%20%EA%B5%AD%ED%9A%8C%C2%B7%EB%86%8D%EC%97%85%EC%A0%95%EC%B1%85</x:v>
      </x:c>
      <x:c r="AI133" s="2"/>
      <x:c r="AJ133" s="2" t="n">
        <x:v>30</x:v>
      </x:c>
      <x:c r="AK133" s="2" t="n">
        <x:v>30</x:v>
      </x:c>
      <x:c r="AL133" s="2" t="str">
        <x:v>AI 추정 초안</x:v>
      </x:c>
      <x:c r="AM133" s="2" t="str">
        <x:v>시장경제·농업정책과 제도적 보수</x:v>
      </x:c>
    </x:row>
    <x:row r="134" ht="24" customHeight="1">
      <x:c r="A134" s="2" t="str">
        <x:v>K128</x:v>
      </x:c>
      <x:c r="B134" s="2" t="str">
        <x:v>정희용</x:v>
      </x:c>
      <x:c r="C134" s="2" t="str">
        <x:v>정치인</x:v>
      </x:c>
      <x:c r="D134" s="2" t="str">
        <x:v>국회·정치</x:v>
      </x:c>
      <x:c r="E134" s="14" t="n">
        <x:f>IF(COUNT(N134:W134)&gt;=8,ROUND(50*SUMPRODUCT(N134:W134,$N$5:$W$5)/COUNT(N134:W134),0),IF(ISNUMBER(AJ134),AJ134,""))</x:f>
        <x:v>40</x:v>
      </x:c>
      <x:c r="F134" s="14" t="n">
        <x:f>IF(COUNT(X134:AG134)&gt;=8,ROUND(50*SUMPRODUCT(X134:AG134,$X$5:$AG$5)/COUNT(X134:AG134),0),IF(ISNUMBER(AK134),AK134,""))</x:f>
        <x:v>40</x:v>
      </x:c>
      <x:c r="G134" s="15" t="n">
        <x:f>COUNT(N134:W134)</x:f>
        <x:v>0</x:v>
      </x:c>
      <x:c r="H134" s="15" t="n">
        <x:f>COUNT(X134:AG134)</x:f>
        <x:v>0</x:v>
      </x:c>
      <x:c r="I134" s="2" t="str">
        <x:f>IF(AND(G134&gt;=8,H134&gt;=8),IF(AND(J134&lt;&gt;"",K134&lt;&gt;"",ISNUMBER(L134)),"검토 가능","평가자·근거·평가일 입력"),IF(ISNUMBER(AJ134),"추정초안·설문미제출","자료부족·설문미제출"))</x:f>
        <x:v>추정초안·설문미제출</x:v>
      </x:c>
      <x:c r="J134" s="8"/>
      <x:c r="K134" s="8"/>
      <x:c r="L134" s="16"/>
      <x:c r="M134" s="8" t="str">
        <x:v>추정 초안</x:v>
      </x:c>
      <x:c r="N134" s="8"/>
      <x:c r="O134" s="8"/>
      <x:c r="P134" s="8"/>
      <x:c r="Q134" s="8"/>
      <x:c r="R134" s="8"/>
      <x:c r="S134" s="8"/>
      <x:c r="T134" s="8"/>
      <x:c r="U134" s="8"/>
      <x:c r="V134" s="8"/>
      <x:c r="W134" s="8"/>
      <x:c r="X134" s="8"/>
      <x:c r="Y134" s="8"/>
      <x:c r="Z134" s="8"/>
      <x:c r="AA134" s="8"/>
      <x:c r="AB134" s="8"/>
      <x:c r="AC134" s="8"/>
      <x:c r="AD134" s="8"/>
      <x:c r="AE134" s="8"/>
      <x:c r="AF134" s="8"/>
      <x:c r="AG134" s="8"/>
      <x:c r="AH134" s="2" t="str">
        <x:v>https://ko.wikipedia.org/w/index.php?search=%EC%A0%95%ED%9D%AC%EC%9A%A9%20%EA%B5%AD%ED%9A%8C%C2%B7%EC%A0%95%EC%B9%98</x:v>
      </x:c>
      <x:c r="AI134" s="2"/>
      <x:c r="AJ134" s="2" t="n">
        <x:v>40</x:v>
      </x:c>
      <x:c r="AK134" s="2" t="n">
        <x:v>40</x:v>
      </x:c>
      <x:c r="AL134" s="2" t="str">
        <x:v>AI 추정 초안</x:v>
      </x:c>
      <x:c r="AM134" s="2" t="str">
        <x:v>시장경제·지역정책과 보수적 정당정책</x:v>
      </x:c>
    </x:row>
    <x:row r="135" ht="24" customHeight="1">
      <x:c r="A135" s="2" t="str">
        <x:v>K129</x:v>
      </x:c>
      <x:c r="B135" s="2" t="str">
        <x:v>최형두</x:v>
      </x:c>
      <x:c r="C135" s="2" t="str">
        <x:v>정치인</x:v>
      </x:c>
      <x:c r="D135" s="2" t="str">
        <x:v>국회·정책</x:v>
      </x:c>
      <x:c r="E135" s="14" t="n">
        <x:f>IF(COUNT(N135:W135)&gt;=8,ROUND(50*SUMPRODUCT(N135:W135,$N$5:$W$5)/COUNT(N135:W135),0),IF(ISNUMBER(AJ135),AJ135,""))</x:f>
        <x:v>50</x:v>
      </x:c>
      <x:c r="F135" s="14" t="n">
        <x:f>IF(COUNT(X135:AG135)&gt;=8,ROUND(50*SUMPRODUCT(X135:AG135,$X$5:$AG$5)/COUNT(X135:AG135),0),IF(ISNUMBER(AK135),AK135,""))</x:f>
        <x:v>30</x:v>
      </x:c>
      <x:c r="G135" s="15" t="n">
        <x:f>COUNT(N135:W135)</x:f>
        <x:v>0</x:v>
      </x:c>
      <x:c r="H135" s="15" t="n">
        <x:f>COUNT(X135:AG135)</x:f>
        <x:v>0</x:v>
      </x:c>
      <x:c r="I135" s="2" t="str">
        <x:f>IF(AND(G135&gt;=8,H135&gt;=8),IF(AND(J135&lt;&gt;"",K135&lt;&gt;"",ISNUMBER(L135)),"검토 가능","평가자·근거·평가일 입력"),IF(ISNUMBER(AJ135),"추정초안·설문미제출","자료부족·설문미제출"))</x:f>
        <x:v>추정초안·설문미제출</x:v>
      </x:c>
      <x:c r="J135" s="8"/>
      <x:c r="K135" s="8"/>
      <x:c r="L135" s="16"/>
      <x:c r="M135" s="8" t="str">
        <x:v>추정 초안</x:v>
      </x:c>
      <x:c r="N135" s="8"/>
      <x:c r="O135" s="8"/>
      <x:c r="P135" s="8"/>
      <x:c r="Q135" s="8"/>
      <x:c r="R135" s="8"/>
      <x:c r="S135" s="8"/>
      <x:c r="T135" s="8"/>
      <x:c r="U135" s="8"/>
      <x:c r="V135" s="8"/>
      <x:c r="W135" s="8"/>
      <x:c r="X135" s="8"/>
      <x:c r="Y135" s="8"/>
      <x:c r="Z135" s="8"/>
      <x:c r="AA135" s="8"/>
      <x:c r="AB135" s="8"/>
      <x:c r="AC135" s="8"/>
      <x:c r="AD135" s="8"/>
      <x:c r="AE135" s="8"/>
      <x:c r="AF135" s="8"/>
      <x:c r="AG135" s="8"/>
      <x:c r="AH135" s="2" t="str">
        <x:v>https://ko.wikipedia.org/w/index.php?search=%EC%B5%9C%ED%98%95%EB%91%90%20%EA%B5%AD%ED%9A%8C%C2%B7%EC%A0%95%EC%B1%85</x:v>
      </x:c>
      <x:c r="AI135" s="2"/>
      <x:c r="AJ135" s="2" t="n">
        <x:v>50</x:v>
      </x:c>
      <x:c r="AK135" s="2" t="n">
        <x:v>30</x:v>
      </x:c>
      <x:c r="AL135" s="2" t="str">
        <x:v>AI 추정 초안</x:v>
      </x:c>
      <x:c r="AM135" s="2" t="str">
        <x:v>시장경제·산업정책과 제도적 보수</x:v>
      </x:c>
    </x:row>
    <x:row r="136" ht="24" customHeight="1">
      <x:c r="A136" s="2" t="str">
        <x:v>K130</x:v>
      </x:c>
      <x:c r="B136" s="2" t="str">
        <x:v>김웅</x:v>
      </x:c>
      <x:c r="C136" s="2" t="str">
        <x:v>정치인</x:v>
      </x:c>
      <x:c r="D136" s="2" t="str">
        <x:v>국회·법조 경력</x:v>
      </x:c>
      <x:c r="E136" s="14" t="n">
        <x:f>IF(COUNT(N136:W136)&gt;=8,ROUND(50*SUMPRODUCT(N136:W136,$N$5:$W$5)/COUNT(N136:W136),0),IF(ISNUMBER(AJ136),AJ136,""))</x:f>
        <x:v>40</x:v>
      </x:c>
      <x:c r="F136" s="14" t="n">
        <x:f>IF(COUNT(X136:AG136)&gt;=8,ROUND(50*SUMPRODUCT(X136:AG136,$X$5:$AG$5)/COUNT(X136:AG136),0),IF(ISNUMBER(AK136),AK136,""))</x:f>
        <x:v>20</x:v>
      </x:c>
      <x:c r="G136" s="15" t="n">
        <x:f>COUNT(N136:W136)</x:f>
        <x:v>0</x:v>
      </x:c>
      <x:c r="H136" s="15" t="n">
        <x:f>COUNT(X136:AG136)</x:f>
        <x:v>0</x:v>
      </x:c>
      <x:c r="I136" s="2" t="str">
        <x:f>IF(AND(G136&gt;=8,H136&gt;=8),IF(AND(J136&lt;&gt;"",K136&lt;&gt;"",ISNUMBER(L136)),"검토 가능","평가자·근거·평가일 입력"),IF(ISNUMBER(AJ136),"추정초안·설문미제출","자료부족·설문미제출"))</x:f>
        <x:v>추정초안·설문미제출</x:v>
      </x:c>
      <x:c r="J136" s="8"/>
      <x:c r="K136" s="8"/>
      <x:c r="L136" s="16"/>
      <x:c r="M136" s="8" t="str">
        <x:v>추정 초안</x:v>
      </x:c>
      <x:c r="N136" s="8"/>
      <x:c r="O136" s="8"/>
      <x:c r="P136" s="8"/>
      <x:c r="Q136" s="8"/>
      <x:c r="R136" s="8"/>
      <x:c r="S136" s="8"/>
      <x:c r="T136" s="8"/>
      <x:c r="U136" s="8"/>
      <x:c r="V136" s="8"/>
      <x:c r="W136" s="8"/>
      <x:c r="X136" s="8"/>
      <x:c r="Y136" s="8"/>
      <x:c r="Z136" s="8"/>
      <x:c r="AA136" s="8"/>
      <x:c r="AB136" s="8"/>
      <x:c r="AC136" s="8"/>
      <x:c r="AD136" s="8"/>
      <x:c r="AE136" s="8"/>
      <x:c r="AF136" s="8"/>
      <x:c r="AG136" s="8"/>
      <x:c r="AH136" s="2" t="str">
        <x:v>https://ko.wikipedia.org/w/index.php?search=%EA%B9%80%EC%9B%85%20%EA%B5%AD%ED%9A%8C%C2%B7%EB%B2%95%EC%A1%B0%20%EA%B2%BD%EB%A0%A5</x:v>
      </x:c>
      <x:c r="AI136" s="2"/>
      <x:c r="AJ136" s="2" t="n">
        <x:v>40</x:v>
      </x:c>
      <x:c r="AK136" s="2" t="n">
        <x:v>20</x:v>
      </x:c>
      <x:c r="AL136" s="2" t="str">
        <x:v>AI 추정 초안</x:v>
      </x:c>
      <x:c r="AM136" s="2" t="str">
        <x:v>시장경제·법치와 제도적 개혁</x:v>
      </x:c>
    </x:row>
    <x:row r="137" ht="24" customHeight="1">
      <x:c r="A137" s="2" t="str">
        <x:v>K131</x:v>
      </x:c>
      <x:c r="B137" s="2" t="str">
        <x:v>하태경</x:v>
      </x:c>
      <x:c r="C137" s="2" t="str">
        <x:v>정치인</x:v>
      </x:c>
      <x:c r="D137" s="2" t="str">
        <x:v>국회·정책</x:v>
      </x:c>
      <x:c r="E137" s="14" t="n">
        <x:f>IF(COUNT(N137:W137)&gt;=8,ROUND(50*SUMPRODUCT(N137:W137,$N$5:$W$5)/COUNT(N137:W137),0),IF(ISNUMBER(AJ137),AJ137,""))</x:f>
        <x:v>50</x:v>
      </x:c>
      <x:c r="F137" s="14" t="n">
        <x:f>IF(COUNT(X137:AG137)&gt;=8,ROUND(50*SUMPRODUCT(X137:AG137,$X$5:$AG$5)/COUNT(X137:AG137),0),IF(ISNUMBER(AK137),AK137,""))</x:f>
        <x:v>20</x:v>
      </x:c>
      <x:c r="G137" s="15" t="n">
        <x:f>COUNT(N137:W137)</x:f>
        <x:v>0</x:v>
      </x:c>
      <x:c r="H137" s="15" t="n">
        <x:f>COUNT(X137:AG137)</x:f>
        <x:v>0</x:v>
      </x:c>
      <x:c r="I137" s="2" t="str">
        <x:f>IF(AND(G137&gt;=8,H137&gt;=8),IF(AND(J137&lt;&gt;"",K137&lt;&gt;"",ISNUMBER(L137)),"검토 가능","평가자·근거·평가일 입력"),IF(ISNUMBER(AJ137),"추정초안·설문미제출","자료부족·설문미제출"))</x:f>
        <x:v>추정초안·설문미제출</x:v>
      </x:c>
      <x:c r="J137" s="8"/>
      <x:c r="K137" s="8"/>
      <x:c r="L137" s="16"/>
      <x:c r="M137" s="8" t="str">
        <x:v>추정 초안</x:v>
      </x:c>
      <x:c r="N137" s="8"/>
      <x:c r="O137" s="8"/>
      <x:c r="P137" s="8"/>
      <x:c r="Q137" s="8"/>
      <x:c r="R137" s="8"/>
      <x:c r="S137" s="8"/>
      <x:c r="T137" s="8"/>
      <x:c r="U137" s="8"/>
      <x:c r="V137" s="8"/>
      <x:c r="W137" s="8"/>
      <x:c r="X137" s="8"/>
      <x:c r="Y137" s="8"/>
      <x:c r="Z137" s="8"/>
      <x:c r="AA137" s="8"/>
      <x:c r="AB137" s="8"/>
      <x:c r="AC137" s="8"/>
      <x:c r="AD137" s="8"/>
      <x:c r="AE137" s="8"/>
      <x:c r="AF137" s="8"/>
      <x:c r="AG137" s="8"/>
      <x:c r="AH137" s="2" t="str">
        <x:v>https://ko.wikipedia.org/w/index.php?search=%ED%95%98%ED%83%9C%EA%B2%BD%20%EA%B5%AD%ED%9A%8C%C2%B7%EC%A0%95%EC%B1%85</x:v>
      </x:c>
      <x:c r="AI137" s="2"/>
      <x:c r="AJ137" s="2" t="n">
        <x:v>50</x:v>
      </x:c>
      <x:c r="AK137" s="2" t="n">
        <x:v>20</x:v>
      </x:c>
      <x:c r="AL137" s="2" t="str">
        <x:v>AI 추정 초안</x:v>
      </x:c>
      <x:c r="AM137" s="2" t="str">
        <x:v>시장경제·개혁보수와 시민적 권리</x:v>
      </x:c>
    </x:row>
    <x:row r="138" ht="24" customHeight="1">
      <x:c r="A138" s="2" t="str">
        <x:v>K132</x:v>
      </x:c>
      <x:c r="B138" s="2" t="str">
        <x:v>지상욱</x:v>
      </x:c>
      <x:c r="C138" s="2" t="str">
        <x:v>정치인</x:v>
      </x:c>
      <x:c r="D138" s="2" t="str">
        <x:v>국회·정당정치</x:v>
      </x:c>
      <x:c r="E138" s="14" t="n">
        <x:f>IF(COUNT(N138:W138)&gt;=8,ROUND(50*SUMPRODUCT(N138:W138,$N$5:$W$5)/COUNT(N138:W138),0),IF(ISNUMBER(AJ138),AJ138,""))</x:f>
        <x:v>50</x:v>
      </x:c>
      <x:c r="F138" s="14" t="n">
        <x:f>IF(COUNT(X138:AG138)&gt;=8,ROUND(50*SUMPRODUCT(X138:AG138,$X$5:$AG$5)/COUNT(X138:AG138),0),IF(ISNUMBER(AK138),AK138,""))</x:f>
        <x:v>20</x:v>
      </x:c>
      <x:c r="G138" s="15" t="n">
        <x:f>COUNT(N138:W138)</x:f>
        <x:v>0</x:v>
      </x:c>
      <x:c r="H138" s="15" t="n">
        <x:f>COUNT(X138:AG138)</x:f>
        <x:v>0</x:v>
      </x:c>
      <x:c r="I138" s="2" t="str">
        <x:f>IF(AND(G138&gt;=8,H138&gt;=8),IF(AND(J138&lt;&gt;"",K138&lt;&gt;"",ISNUMBER(L138)),"검토 가능","평가자·근거·평가일 입력"),IF(ISNUMBER(AJ138),"추정초안·설문미제출","자료부족·설문미제출"))</x:f>
        <x:v>추정초안·설문미제출</x:v>
      </x:c>
      <x:c r="J138" s="8"/>
      <x:c r="K138" s="8"/>
      <x:c r="L138" s="16"/>
      <x:c r="M138" s="8" t="str">
        <x:v>추정 초안</x:v>
      </x:c>
      <x:c r="N138" s="8"/>
      <x:c r="O138" s="8"/>
      <x:c r="P138" s="8"/>
      <x:c r="Q138" s="8"/>
      <x:c r="R138" s="8"/>
      <x:c r="S138" s="8"/>
      <x:c r="T138" s="8"/>
      <x:c r="U138" s="8"/>
      <x:c r="V138" s="8"/>
      <x:c r="W138" s="8"/>
      <x:c r="X138" s="8"/>
      <x:c r="Y138" s="8"/>
      <x:c r="Z138" s="8"/>
      <x:c r="AA138" s="8"/>
      <x:c r="AB138" s="8"/>
      <x:c r="AC138" s="8"/>
      <x:c r="AD138" s="8"/>
      <x:c r="AE138" s="8"/>
      <x:c r="AF138" s="8"/>
      <x:c r="AG138" s="8"/>
      <x:c r="AH138" s="2" t="str">
        <x:v>https://ko.wikipedia.org/w/index.php?search=%EC%A7%80%EC%83%81%EC%9A%B1%20%EA%B5%AD%ED%9A%8C%C2%B7%EC%A0%95%EB%8B%B9%EC%A0%95%EC%B9%98</x:v>
      </x:c>
      <x:c r="AI138" s="2"/>
      <x:c r="AJ138" s="2" t="n">
        <x:v>50</x:v>
      </x:c>
      <x:c r="AK138" s="2" t="n">
        <x:v>20</x:v>
      </x:c>
      <x:c r="AL138" s="2" t="str">
        <x:v>AI 추정 초안</x:v>
      </x:c>
      <x:c r="AM138" s="2" t="str">
        <x:v>시장경제·개혁보수 정책군</x:v>
      </x:c>
    </x:row>
    <x:row r="139" ht="24" customHeight="1">
      <x:c r="A139" s="2" t="str">
        <x:v>K133</x:v>
      </x:c>
      <x:c r="B139" s="2" t="str">
        <x:v>유의동</x:v>
      </x:c>
      <x:c r="C139" s="2" t="str">
        <x:v>정치인</x:v>
      </x:c>
      <x:c r="D139" s="2" t="str">
        <x:v>국회·정당정치</x:v>
      </x:c>
      <x:c r="E139" s="14" t="n">
        <x:f>IF(COUNT(N139:W139)&gt;=8,ROUND(50*SUMPRODUCT(N139:W139,$N$5:$W$5)/COUNT(N139:W139),0),IF(ISNUMBER(AJ139),AJ139,""))</x:f>
        <x:v>40</x:v>
      </x:c>
      <x:c r="F139" s="14" t="n">
        <x:f>IF(COUNT(X139:AG139)&gt;=8,ROUND(50*SUMPRODUCT(X139:AG139,$X$5:$AG$5)/COUNT(X139:AG139),0),IF(ISNUMBER(AK139),AK139,""))</x:f>
        <x:v>20</x:v>
      </x:c>
      <x:c r="G139" s="15" t="n">
        <x:f>COUNT(N139:W139)</x:f>
        <x:v>0</x:v>
      </x:c>
      <x:c r="H139" s="15" t="n">
        <x:f>COUNT(X139:AG139)</x:f>
        <x:v>0</x:v>
      </x:c>
      <x:c r="I139" s="2" t="str">
        <x:f>IF(AND(G139&gt;=8,H139&gt;=8),IF(AND(J139&lt;&gt;"",K139&lt;&gt;"",ISNUMBER(L139)),"검토 가능","평가자·근거·평가일 입력"),IF(ISNUMBER(AJ139),"추정초안·설문미제출","자료부족·설문미제출"))</x:f>
        <x:v>추정초안·설문미제출</x:v>
      </x:c>
      <x:c r="J139" s="8"/>
      <x:c r="K139" s="8"/>
      <x:c r="L139" s="16"/>
      <x:c r="M139" s="8" t="str">
        <x:v>추정 초안</x:v>
      </x:c>
      <x:c r="N139" s="8"/>
      <x:c r="O139" s="8"/>
      <x:c r="P139" s="8"/>
      <x:c r="Q139" s="8"/>
      <x:c r="R139" s="8"/>
      <x:c r="S139" s="8"/>
      <x:c r="T139" s="8"/>
      <x:c r="U139" s="8"/>
      <x:c r="V139" s="8"/>
      <x:c r="W139" s="8"/>
      <x:c r="X139" s="8"/>
      <x:c r="Y139" s="8"/>
      <x:c r="Z139" s="8"/>
      <x:c r="AA139" s="8"/>
      <x:c r="AB139" s="8"/>
      <x:c r="AC139" s="8"/>
      <x:c r="AD139" s="8"/>
      <x:c r="AE139" s="8"/>
      <x:c r="AF139" s="8"/>
      <x:c r="AG139" s="8"/>
      <x:c r="AH139" s="2" t="str">
        <x:v>https://ko.wikipedia.org/w/index.php?search=%EC%9C%A0%EC%9D%98%EB%8F%99%20%EA%B5%AD%ED%9A%8C%C2%B7%EC%A0%95%EB%8B%B9%EC%A0%95%EC%B9%98</x:v>
      </x:c>
      <x:c r="AI139" s="2"/>
      <x:c r="AJ139" s="2" t="n">
        <x:v>40</x:v>
      </x:c>
      <x:c r="AK139" s="2" t="n">
        <x:v>20</x:v>
      </x:c>
      <x:c r="AL139" s="2" t="str">
        <x:v>AI 추정 초안</x:v>
      </x:c>
      <x:c r="AM139" s="2" t="str">
        <x:v>시장경제·개혁보수 정책군</x:v>
      </x:c>
    </x:row>
    <x:row r="140" ht="24" customHeight="1">
      <x:c r="A140" s="2" t="str">
        <x:v>K134</x:v>
      </x:c>
      <x:c r="B140" s="2" t="str">
        <x:v>허은아</x:v>
      </x:c>
      <x:c r="C140" s="2" t="str">
        <x:v>정치인</x:v>
      </x:c>
      <x:c r="D140" s="2" t="str">
        <x:v>국회·정당정치</x:v>
      </x:c>
      <x:c r="E140" s="14" t="n">
        <x:f>IF(COUNT(N140:W140)&gt;=8,ROUND(50*SUMPRODUCT(N140:W140,$N$5:$W$5)/COUNT(N140:W140),0),IF(ISNUMBER(AJ140),AJ140,""))</x:f>
        <x:v>50</x:v>
      </x:c>
      <x:c r="F140" s="14" t="n">
        <x:f>IF(COUNT(X140:AG140)&gt;=8,ROUND(50*SUMPRODUCT(X140:AG140,$X$5:$AG$5)/COUNT(X140:AG140),0),IF(ISNUMBER(AK140),AK140,""))</x:f>
        <x:v>-20</x:v>
      </x:c>
      <x:c r="G140" s="15" t="n">
        <x:f>COUNT(N140:W140)</x:f>
        <x:v>0</x:v>
      </x:c>
      <x:c r="H140" s="15" t="n">
        <x:f>COUNT(X140:AG140)</x:f>
        <x:v>0</x:v>
      </x:c>
      <x:c r="I140" s="2" t="str">
        <x:f>IF(AND(G140&gt;=8,H140&gt;=8),IF(AND(J140&lt;&gt;"",K140&lt;&gt;"",ISNUMBER(L140)),"검토 가능","평가자·근거·평가일 입력"),IF(ISNUMBER(AJ140),"추정초안·설문미제출","자료부족·설문미제출"))</x:f>
        <x:v>추정초안·설문미제출</x:v>
      </x:c>
      <x:c r="J140" s="8"/>
      <x:c r="K140" s="8"/>
      <x:c r="L140" s="16"/>
      <x:c r="M140" s="8" t="str">
        <x:v>추정 초안</x:v>
      </x:c>
      <x:c r="N140" s="8"/>
      <x:c r="O140" s="8"/>
      <x:c r="P140" s="8"/>
      <x:c r="Q140" s="8"/>
      <x:c r="R140" s="8"/>
      <x:c r="S140" s="8"/>
      <x:c r="T140" s="8"/>
      <x:c r="U140" s="8"/>
      <x:c r="V140" s="8"/>
      <x:c r="W140" s="8"/>
      <x:c r="X140" s="8"/>
      <x:c r="Y140" s="8"/>
      <x:c r="Z140" s="8"/>
      <x:c r="AA140" s="8"/>
      <x:c r="AB140" s="8"/>
      <x:c r="AC140" s="8"/>
      <x:c r="AD140" s="8"/>
      <x:c r="AE140" s="8"/>
      <x:c r="AF140" s="8"/>
      <x:c r="AG140" s="8"/>
      <x:c r="AH140" s="2" t="str">
        <x:v>https://ko.wikipedia.org/w/index.php?search=%ED%97%88%EC%9D%80%EC%95%84%20%EA%B5%AD%ED%9A%8C%C2%B7%EC%A0%95%EB%8B%B9%EC%A0%95%EC%B9%98</x:v>
      </x:c>
      <x:c r="AI140" s="2"/>
      <x:c r="AJ140" s="2" t="n">
        <x:v>50</x:v>
      </x:c>
      <x:c r="AK140" s="2" t="n">
        <x:v>-20</x:v>
      </x:c>
      <x:c r="AL140" s="2" t="str">
        <x:v>AI 추정 초안</x:v>
      </x:c>
      <x:c r="AM140" s="2" t="str">
        <x:v>시장경제·개인선택과 개혁보수 정책군</x:v>
      </x:c>
    </x:row>
    <x:row r="141" ht="24" customHeight="1">
      <x:c r="A141" s="2" t="str">
        <x:v>K135</x:v>
      </x:c>
      <x:c r="B141" s="2" t="str">
        <x:v>천하람</x:v>
      </x:c>
      <x:c r="C141" s="2" t="str">
        <x:v>정치인</x:v>
      </x:c>
      <x:c r="D141" s="2" t="str">
        <x:v>정당정치·법조 경력</x:v>
      </x:c>
      <x:c r="E141" s="14" t="n">
        <x:f>IF(COUNT(N141:W141)&gt;=8,ROUND(50*SUMPRODUCT(N141:W141,$N$5:$W$5)/COUNT(N141:W141),0),IF(ISNUMBER(AJ141),AJ141,""))</x:f>
        <x:v>50</x:v>
      </x:c>
      <x:c r="F141" s="14" t="n">
        <x:f>IF(COUNT(X141:AG141)&gt;=8,ROUND(50*SUMPRODUCT(X141:AG141,$X$5:$AG$5)/COUNT(X141:AG141),0),IF(ISNUMBER(AK141),AK141,""))</x:f>
        <x:v>-20</x:v>
      </x:c>
      <x:c r="G141" s="15" t="n">
        <x:f>COUNT(N141:W141)</x:f>
        <x:v>0</x:v>
      </x:c>
      <x:c r="H141" s="15" t="n">
        <x:f>COUNT(X141:AG141)</x:f>
        <x:v>0</x:v>
      </x:c>
      <x:c r="I141" s="2" t="str">
        <x:f>IF(AND(G141&gt;=8,H141&gt;=8),IF(AND(J141&lt;&gt;"",K141&lt;&gt;"",ISNUMBER(L141)),"검토 가능","평가자·근거·평가일 입력"),IF(ISNUMBER(AJ141),"추정초안·설문미제출","자료부족·설문미제출"))</x:f>
        <x:v>추정초안·설문미제출</x:v>
      </x:c>
      <x:c r="J141" s="8"/>
      <x:c r="K141" s="8"/>
      <x:c r="L141" s="16"/>
      <x:c r="M141" s="8" t="str">
        <x:v>추정 초안</x:v>
      </x:c>
      <x:c r="N141" s="8"/>
      <x:c r="O141" s="8"/>
      <x:c r="P141" s="8"/>
      <x:c r="Q141" s="8"/>
      <x:c r="R141" s="8"/>
      <x:c r="S141" s="8"/>
      <x:c r="T141" s="8"/>
      <x:c r="U141" s="8"/>
      <x:c r="V141" s="8"/>
      <x:c r="W141" s="8"/>
      <x:c r="X141" s="8"/>
      <x:c r="Y141" s="8"/>
      <x:c r="Z141" s="8"/>
      <x:c r="AA141" s="8"/>
      <x:c r="AB141" s="8"/>
      <x:c r="AC141" s="8"/>
      <x:c r="AD141" s="8"/>
      <x:c r="AE141" s="8"/>
      <x:c r="AF141" s="8"/>
      <x:c r="AG141" s="8"/>
      <x:c r="AH141" s="2" t="str">
        <x:v>https://ko.wikipedia.org/w/index.php?search=%EC%B2%9C%ED%95%98%EB%9E%8C%20%EC%A0%95%EB%8B%B9%EC%A0%95%EC%B9%98%C2%B7%EB%B2%95%EC%A1%B0%20%EA%B2%BD%EB%A0%A5</x:v>
      </x:c>
      <x:c r="AI141" s="2"/>
      <x:c r="AJ141" s="2" t="n">
        <x:v>50</x:v>
      </x:c>
      <x:c r="AK141" s="2" t="n">
        <x:v>-20</x:v>
      </x:c>
      <x:c r="AL141" s="2" t="str">
        <x:v>AI 추정 초안</x:v>
      </x:c>
      <x:c r="AM141" s="2" t="str">
        <x:v>시장경제·개인선택과 개혁보수 정책군</x:v>
      </x:c>
    </x:row>
    <x:row r="142" ht="24" customHeight="1">
      <x:c r="A142" s="2" t="str">
        <x:v>K136</x:v>
      </x:c>
      <x:c r="B142" s="2" t="str">
        <x:v>이기인</x:v>
      </x:c>
      <x:c r="C142" s="2" t="str">
        <x:v>정치인</x:v>
      </x:c>
      <x:c r="D142" s="2" t="str">
        <x:v>지방정치·정당정치</x:v>
      </x:c>
      <x:c r="E142" s="14" t="n">
        <x:f>IF(COUNT(N142:W142)&gt;=8,ROUND(50*SUMPRODUCT(N142:W142,$N$5:$W$5)/COUNT(N142:W142),0),IF(ISNUMBER(AJ142),AJ142,""))</x:f>
        <x:v>50</x:v>
      </x:c>
      <x:c r="F142" s="14" t="n">
        <x:f>IF(COUNT(X142:AG142)&gt;=8,ROUND(50*SUMPRODUCT(X142:AG142,$X$5:$AG$5)/COUNT(X142:AG142),0),IF(ISNUMBER(AK142),AK142,""))</x:f>
        <x:v>-20</x:v>
      </x:c>
      <x:c r="G142" s="15" t="n">
        <x:f>COUNT(N142:W142)</x:f>
        <x:v>0</x:v>
      </x:c>
      <x:c r="H142" s="15" t="n">
        <x:f>COUNT(X142:AG142)</x:f>
        <x:v>0</x:v>
      </x:c>
      <x:c r="I142" s="2" t="str">
        <x:f>IF(AND(G142&gt;=8,H142&gt;=8),IF(AND(J142&lt;&gt;"",K142&lt;&gt;"",ISNUMBER(L142)),"검토 가능","평가자·근거·평가일 입력"),IF(ISNUMBER(AJ142),"추정초안·설문미제출","자료부족·설문미제출"))</x:f>
        <x:v>추정초안·설문미제출</x:v>
      </x:c>
      <x:c r="J142" s="8"/>
      <x:c r="K142" s="8"/>
      <x:c r="L142" s="16"/>
      <x:c r="M142" s="8" t="str">
        <x:v>추정 초안</x:v>
      </x:c>
      <x:c r="N142" s="8"/>
      <x:c r="O142" s="8"/>
      <x:c r="P142" s="8"/>
      <x:c r="Q142" s="8"/>
      <x:c r="R142" s="8"/>
      <x:c r="S142" s="8"/>
      <x:c r="T142" s="8"/>
      <x:c r="U142" s="8"/>
      <x:c r="V142" s="8"/>
      <x:c r="W142" s="8"/>
      <x:c r="X142" s="8"/>
      <x:c r="Y142" s="8"/>
      <x:c r="Z142" s="8"/>
      <x:c r="AA142" s="8"/>
      <x:c r="AB142" s="8"/>
      <x:c r="AC142" s="8"/>
      <x:c r="AD142" s="8"/>
      <x:c r="AE142" s="8"/>
      <x:c r="AF142" s="8"/>
      <x:c r="AG142" s="8"/>
      <x:c r="AH142" s="2" t="str">
        <x:v>https://ko.wikipedia.org/w/index.php?search=%EC%9D%B4%EA%B8%B0%EC%9D%B8%20%EC%A7%80%EB%B0%A9%EC%A0%95%EC%B9%98%C2%B7%EC%A0%95%EB%8B%B9%EC%A0%95%EC%B9%98</x:v>
      </x:c>
      <x:c r="AI142" s="2"/>
      <x:c r="AJ142" s="2" t="n">
        <x:v>50</x:v>
      </x:c>
      <x:c r="AK142" s="2" t="n">
        <x:v>-20</x:v>
      </x:c>
      <x:c r="AL142" s="2" t="str">
        <x:v>AI 추정 초안</x:v>
      </x:c>
      <x:c r="AM142" s="2" t="str">
        <x:v>시장경제·규제개혁과 개혁보수 정책군</x:v>
      </x:c>
    </x:row>
    <x:row r="143" ht="24" customHeight="1">
      <x:c r="A143" s="2" t="str">
        <x:v>K137</x:v>
      </x:c>
      <x:c r="B143" s="2" t="str">
        <x:v>이언주</x:v>
      </x:c>
      <x:c r="C143" s="2" t="str">
        <x:v>정치인</x:v>
      </x:c>
      <x:c r="D143" s="2" t="str">
        <x:v>국회·정치</x:v>
      </x:c>
      <x:c r="E143" s="14" t="n">
        <x:f>IF(COUNT(N143:W143)&gt;=8,ROUND(50*SUMPRODUCT(N143:W143,$N$5:$W$5)/COUNT(N143:W143),0),IF(ISNUMBER(AJ143),AJ143,""))</x:f>
        <x:v>10</x:v>
      </x:c>
      <x:c r="F143" s="14" t="n">
        <x:f>IF(COUNT(X143:AG143)&gt;=8,ROUND(50*SUMPRODUCT(X143:AG143,$X$5:$AG$5)/COUNT(X143:AG143),0),IF(ISNUMBER(AK143),AK143,""))</x:f>
        <x:v>20</x:v>
      </x:c>
      <x:c r="G143" s="15" t="n">
        <x:f>COUNT(N143:W143)</x:f>
        <x:v>0</x:v>
      </x:c>
      <x:c r="H143" s="15" t="n">
        <x:f>COUNT(X143:AG143)</x:f>
        <x:v>0</x:v>
      </x:c>
      <x:c r="I143" s="2" t="str">
        <x:f>IF(AND(G143&gt;=8,H143&gt;=8),IF(AND(J143&lt;&gt;"",K143&lt;&gt;"",ISNUMBER(L143)),"검토 가능","평가자·근거·평가일 입력"),IF(ISNUMBER(AJ143),"추정초안·설문미제출","자료부족·설문미제출"))</x:f>
        <x:v>추정초안·설문미제출</x:v>
      </x:c>
      <x:c r="J143" s="8"/>
      <x:c r="K143" s="8"/>
      <x:c r="L143" s="16"/>
      <x:c r="M143" s="8" t="str">
        <x:v>추정 초안</x:v>
      </x:c>
      <x:c r="N143" s="8"/>
      <x:c r="O143" s="8"/>
      <x:c r="P143" s="8"/>
      <x:c r="Q143" s="8"/>
      <x:c r="R143" s="8"/>
      <x:c r="S143" s="8"/>
      <x:c r="T143" s="8"/>
      <x:c r="U143" s="8"/>
      <x:c r="V143" s="8"/>
      <x:c r="W143" s="8"/>
      <x:c r="X143" s="8"/>
      <x:c r="Y143" s="8"/>
      <x:c r="Z143" s="8"/>
      <x:c r="AA143" s="8"/>
      <x:c r="AB143" s="8"/>
      <x:c r="AC143" s="8"/>
      <x:c r="AD143" s="8"/>
      <x:c r="AE143" s="8"/>
      <x:c r="AF143" s="8"/>
      <x:c r="AG143" s="8"/>
      <x:c r="AH143" s="2" t="str">
        <x:v>https://ko.wikipedia.org/w/index.php?search=%EC%9D%B4%EC%96%B8%EC%A3%BC%20%EA%B5%AD%ED%9A%8C%C2%B7%EC%A0%95%EC%B9%98</x:v>
      </x:c>
      <x:c r="AI143" s="2"/>
      <x:c r="AJ143" s="2" t="n">
        <x:v>10</x:v>
      </x:c>
      <x:c r="AK143" s="2" t="n">
        <x:v>20</x:v>
      </x:c>
      <x:c r="AL143" s="2" t="str">
        <x:v>AI 추정 초안</x:v>
      </x:c>
      <x:c r="AM143" s="2" t="str">
        <x:v>시기별 정당·경제정책 변화가 커 불확실성이 큰 혼합 추정</x:v>
      </x:c>
    </x:row>
    <x:row r="144" ht="24" customHeight="1">
      <x:c r="A144" s="2" t="str">
        <x:v>K138</x:v>
      </x:c>
      <x:c r="B144" s="2" t="str">
        <x:v>전재수</x:v>
      </x:c>
      <x:c r="C144" s="2" t="str">
        <x:v>정치인</x:v>
      </x:c>
      <x:c r="D144" s="2" t="str">
        <x:v>국회·정치</x:v>
      </x:c>
      <x:c r="E144" s="14" t="n">
        <x:f>IF(COUNT(N144:W144)&gt;=8,ROUND(50*SUMPRODUCT(N144:W144,$N$5:$W$5)/COUNT(N144:W144),0),IF(ISNUMBER(AJ144),AJ144,""))</x:f>
        <x:v>-30</x:v>
      </x:c>
      <x:c r="F144" s="14" t="n">
        <x:f>IF(COUNT(X144:AG144)&gt;=8,ROUND(50*SUMPRODUCT(X144:AG144,$X$5:$AG$5)/COUNT(X144:AG144),0),IF(ISNUMBER(AK144),AK144,""))</x:f>
        <x:v>-10</x:v>
      </x:c>
      <x:c r="G144" s="15" t="n">
        <x:f>COUNT(N144:W144)</x:f>
        <x:v>0</x:v>
      </x:c>
      <x:c r="H144" s="15" t="n">
        <x:f>COUNT(X144:AG144)</x:f>
        <x:v>0</x:v>
      </x:c>
      <x:c r="I144" s="2" t="str">
        <x:f>IF(AND(G144&gt;=8,H144&gt;=8),IF(AND(J144&lt;&gt;"",K144&lt;&gt;"",ISNUMBER(L144)),"검토 가능","평가자·근거·평가일 입력"),IF(ISNUMBER(AJ144),"추정초안·설문미제출","자료부족·설문미제출"))</x:f>
        <x:v>추정초안·설문미제출</x:v>
      </x:c>
      <x:c r="J144" s="8"/>
      <x:c r="K144" s="8"/>
      <x:c r="L144" s="16"/>
      <x:c r="M144" s="8" t="str">
        <x:v>추정 초안</x:v>
      </x:c>
      <x:c r="N144" s="8"/>
      <x:c r="O144" s="8"/>
      <x:c r="P144" s="8"/>
      <x:c r="Q144" s="8"/>
      <x:c r="R144" s="8"/>
      <x:c r="S144" s="8"/>
      <x:c r="T144" s="8"/>
      <x:c r="U144" s="8"/>
      <x:c r="V144" s="8"/>
      <x:c r="W144" s="8"/>
      <x:c r="X144" s="8"/>
      <x:c r="Y144" s="8"/>
      <x:c r="Z144" s="8"/>
      <x:c r="AA144" s="8"/>
      <x:c r="AB144" s="8"/>
      <x:c r="AC144" s="8"/>
      <x:c r="AD144" s="8"/>
      <x:c r="AE144" s="8"/>
      <x:c r="AF144" s="8"/>
      <x:c r="AG144" s="8"/>
      <x:c r="AH144" s="2" t="str">
        <x:v>https://ko.wikipedia.org/w/index.php?search=%EC%A0%84%EC%9E%AC%EC%88%98%20%EA%B5%AD%ED%9A%8C%C2%B7%EC%A0%95%EC%B9%98</x:v>
      </x:c>
      <x:c r="AI144" s="2"/>
      <x:c r="AJ144" s="2" t="n">
        <x:v>-30</x:v>
      </x:c>
      <x:c r="AK144" s="2" t="n">
        <x:v>-10</x:v>
      </x:c>
      <x:c r="AL144" s="2" t="str">
        <x:v>AI 추정 초안</x:v>
      </x:c>
      <x:c r="AM144" s="2" t="str">
        <x:v>공공 민생정책과 민주개혁 정책군</x:v>
      </x:c>
    </x:row>
    <x:row r="145" ht="24" customHeight="1">
      <x:c r="A145" s="2" t="str">
        <x:v>K139</x:v>
      </x:c>
      <x:c r="B145" s="2" t="str">
        <x:v>김영배</x:v>
      </x:c>
      <x:c r="C145" s="2" t="str">
        <x:v>정치인</x:v>
      </x:c>
      <x:c r="D145" s="2" t="str">
        <x:v>국회·지방정치</x:v>
      </x:c>
      <x:c r="E145" s="14" t="n">
        <x:f>IF(COUNT(N145:W145)&gt;=8,ROUND(50*SUMPRODUCT(N145:W145,$N$5:$W$5)/COUNT(N145:W145),0),IF(ISNUMBER(AJ145),AJ145,""))</x:f>
        <x:v>-40</x:v>
      </x:c>
      <x:c r="F145" s="14" t="n">
        <x:f>IF(COUNT(X145:AG145)&gt;=8,ROUND(50*SUMPRODUCT(X145:AG145,$X$5:$AG$5)/COUNT(X145:AG145),0),IF(ISNUMBER(AK145),AK145,""))</x:f>
        <x:v>-20</x:v>
      </x:c>
      <x:c r="G145" s="15" t="n">
        <x:f>COUNT(N145:W145)</x:f>
        <x:v>0</x:v>
      </x:c>
      <x:c r="H145" s="15" t="n">
        <x:f>COUNT(X145:AG145)</x:f>
        <x:v>0</x:v>
      </x:c>
      <x:c r="I145" s="2" t="str">
        <x:f>IF(AND(G145&gt;=8,H145&gt;=8),IF(AND(J145&lt;&gt;"",K145&lt;&gt;"",ISNUMBER(L145)),"검토 가능","평가자·근거·평가일 입력"),IF(ISNUMBER(AJ145),"추정초안·설문미제출","자료부족·설문미제출"))</x:f>
        <x:v>추정초안·설문미제출</x:v>
      </x:c>
      <x:c r="J145" s="8"/>
      <x:c r="K145" s="8"/>
      <x:c r="L145" s="16"/>
      <x:c r="M145" s="8" t="str">
        <x:v>추정 초안</x:v>
      </x:c>
      <x:c r="N145" s="8"/>
      <x:c r="O145" s="8"/>
      <x:c r="P145" s="8"/>
      <x:c r="Q145" s="8"/>
      <x:c r="R145" s="8"/>
      <x:c r="S145" s="8"/>
      <x:c r="T145" s="8"/>
      <x:c r="U145" s="8"/>
      <x:c r="V145" s="8"/>
      <x:c r="W145" s="8"/>
      <x:c r="X145" s="8"/>
      <x:c r="Y145" s="8"/>
      <x:c r="Z145" s="8"/>
      <x:c r="AA145" s="8"/>
      <x:c r="AB145" s="8"/>
      <x:c r="AC145" s="8"/>
      <x:c r="AD145" s="8"/>
      <x:c r="AE145" s="8"/>
      <x:c r="AF145" s="8"/>
      <x:c r="AG145" s="8"/>
      <x:c r="AH145" s="2" t="str">
        <x:v>https://ko.wikipedia.org/w/index.php?search=%EA%B9%80%EC%98%81%EB%B0%B0%20%EA%B5%AD%ED%9A%8C%C2%B7%EC%A7%80%EB%B0%A9%EC%A0%95%EC%B9%98</x:v>
      </x:c>
      <x:c r="AI145" s="2"/>
      <x:c r="AJ145" s="2" t="n">
        <x:v>-40</x:v>
      </x:c>
      <x:c r="AK145" s="2" t="n">
        <x:v>-20</x:v>
      </x:c>
      <x:c r="AL145" s="2" t="str">
        <x:v>AI 추정 초안</x:v>
      </x:c>
      <x:c r="AM145" s="2" t="str">
        <x:v>공공서비스·지역분권과 민주개혁 정책군</x:v>
      </x:c>
    </x:row>
    <x:row r="146" ht="24" customHeight="1">
      <x:c r="A146" s="2" t="str">
        <x:v>K140</x:v>
      </x:c>
      <x:c r="B146" s="2" t="str">
        <x:v>서영교</x:v>
      </x:c>
      <x:c r="C146" s="2" t="str">
        <x:v>정치인</x:v>
      </x:c>
      <x:c r="D146" s="2" t="str">
        <x:v>국회·정치</x:v>
      </x:c>
      <x:c r="E146" s="14" t="n">
        <x:f>IF(COUNT(N146:W146)&gt;=8,ROUND(50*SUMPRODUCT(N146:W146,$N$5:$W$5)/COUNT(N146:W146),0),IF(ISNUMBER(AJ146),AJ146,""))</x:f>
        <x:v>-40</x:v>
      </x:c>
      <x:c r="F146" s="14" t="n">
        <x:f>IF(COUNT(X146:AG146)&gt;=8,ROUND(50*SUMPRODUCT(X146:AG146,$X$5:$AG$5)/COUNT(X146:AG146),0),IF(ISNUMBER(AK146),AK146,""))</x:f>
        <x:v>-20</x:v>
      </x:c>
      <x:c r="G146" s="15" t="n">
        <x:f>COUNT(N146:W146)</x:f>
        <x:v>0</x:v>
      </x:c>
      <x:c r="H146" s="15" t="n">
        <x:f>COUNT(X146:AG146)</x:f>
        <x:v>0</x:v>
      </x:c>
      <x:c r="I146" s="2" t="str">
        <x:f>IF(AND(G146&gt;=8,H146&gt;=8),IF(AND(J146&lt;&gt;"",K146&lt;&gt;"",ISNUMBER(L146)),"검토 가능","평가자·근거·평가일 입력"),IF(ISNUMBER(AJ146),"추정초안·설문미제출","자료부족·설문미제출"))</x:f>
        <x:v>추정초안·설문미제출</x:v>
      </x:c>
      <x:c r="J146" s="8"/>
      <x:c r="K146" s="8"/>
      <x:c r="L146" s="16"/>
      <x:c r="M146" s="8" t="str">
        <x:v>추정 초안</x:v>
      </x:c>
      <x:c r="N146" s="8"/>
      <x:c r="O146" s="8"/>
      <x:c r="P146" s="8"/>
      <x:c r="Q146" s="8"/>
      <x:c r="R146" s="8"/>
      <x:c r="S146" s="8"/>
      <x:c r="T146" s="8"/>
      <x:c r="U146" s="8"/>
      <x:c r="V146" s="8"/>
      <x:c r="W146" s="8"/>
      <x:c r="X146" s="8"/>
      <x:c r="Y146" s="8"/>
      <x:c r="Z146" s="8"/>
      <x:c r="AA146" s="8"/>
      <x:c r="AB146" s="8"/>
      <x:c r="AC146" s="8"/>
      <x:c r="AD146" s="8"/>
      <x:c r="AE146" s="8"/>
      <x:c r="AF146" s="8"/>
      <x:c r="AG146" s="8"/>
      <x:c r="AH146" s="2" t="str">
        <x:v>https://ko.wikipedia.org/w/index.php?search=%EC%84%9C%EC%98%81%EA%B5%90%20%EA%B5%AD%ED%9A%8C%C2%B7%EC%A0%95%EC%B9%98</x:v>
      </x:c>
      <x:c r="AI146" s="2"/>
      <x:c r="AJ146" s="2" t="n">
        <x:v>-40</x:v>
      </x:c>
      <x:c r="AK146" s="2" t="n">
        <x:v>-20</x:v>
      </x:c>
      <x:c r="AL146" s="2" t="str">
        <x:v>AI 추정 초안</x:v>
      </x:c>
      <x:c r="AM146" s="2" t="str">
        <x:v>복지·사회정책과 민주개혁 정책군</x:v>
      </x:c>
    </x:row>
    <x:row r="147" ht="24" customHeight="1">
      <x:c r="A147" s="2" t="str">
        <x:v>K141</x:v>
      </x:c>
      <x:c r="B147" s="2" t="str">
        <x:v>전현희</x:v>
      </x:c>
      <x:c r="C147" s="2" t="str">
        <x:v>정치인</x:v>
      </x:c>
      <x:c r="D147" s="2" t="str">
        <x:v>국회·법조 경력</x:v>
      </x:c>
      <x:c r="E147" s="14" t="n">
        <x:f>IF(COUNT(N147:W147)&gt;=8,ROUND(50*SUMPRODUCT(N147:W147,$N$5:$W$5)/COUNT(N147:W147),0),IF(ISNUMBER(AJ147),AJ147,""))</x:f>
        <x:v>-40</x:v>
      </x:c>
      <x:c r="F147" s="14" t="n">
        <x:f>IF(COUNT(X147:AG147)&gt;=8,ROUND(50*SUMPRODUCT(X147:AG147,$X$5:$AG$5)/COUNT(X147:AG147),0),IF(ISNUMBER(AK147),AK147,""))</x:f>
        <x:v>-30</x:v>
      </x:c>
      <x:c r="G147" s="15" t="n">
        <x:f>COUNT(N147:W147)</x:f>
        <x:v>0</x:v>
      </x:c>
      <x:c r="H147" s="15" t="n">
        <x:f>COUNT(X147:AG147)</x:f>
        <x:v>0</x:v>
      </x:c>
      <x:c r="I147" s="2" t="str">
        <x:f>IF(AND(G147&gt;=8,H147&gt;=8),IF(AND(J147&lt;&gt;"",K147&lt;&gt;"",ISNUMBER(L147)),"검토 가능","평가자·근거·평가일 입력"),IF(ISNUMBER(AJ147),"추정초안·설문미제출","자료부족·설문미제출"))</x:f>
        <x:v>추정초안·설문미제출</x:v>
      </x:c>
      <x:c r="J147" s="8"/>
      <x:c r="K147" s="8"/>
      <x:c r="L147" s="16"/>
      <x:c r="M147" s="8" t="str">
        <x:v>추정 초안</x:v>
      </x:c>
      <x:c r="N147" s="8"/>
      <x:c r="O147" s="8"/>
      <x:c r="P147" s="8"/>
      <x:c r="Q147" s="8"/>
      <x:c r="R147" s="8"/>
      <x:c r="S147" s="8"/>
      <x:c r="T147" s="8"/>
      <x:c r="U147" s="8"/>
      <x:c r="V147" s="8"/>
      <x:c r="W147" s="8"/>
      <x:c r="X147" s="8"/>
      <x:c r="Y147" s="8"/>
      <x:c r="Z147" s="8"/>
      <x:c r="AA147" s="8"/>
      <x:c r="AB147" s="8"/>
      <x:c r="AC147" s="8"/>
      <x:c r="AD147" s="8"/>
      <x:c r="AE147" s="8"/>
      <x:c r="AF147" s="8"/>
      <x:c r="AG147" s="8"/>
      <x:c r="AH147" s="2" t="str">
        <x:v>https://ko.wikipedia.org/w/index.php?search=%EC%A0%84%ED%98%84%ED%9D%AC%20%EA%B5%AD%ED%9A%8C%C2%B7%EB%B2%95%EC%A1%B0%20%EA%B2%BD%EB%A0%A5</x:v>
      </x:c>
      <x:c r="AI147" s="2"/>
      <x:c r="AJ147" s="2" t="n">
        <x:v>-40</x:v>
      </x:c>
      <x:c r="AK147" s="2" t="n">
        <x:v>-30</x:v>
      </x:c>
      <x:c r="AL147" s="2" t="str">
        <x:v>AI 추정 초안</x:v>
      </x:c>
      <x:c r="AM147" s="2" t="str">
        <x:v>사회권·공공정책과 제도적 권리</x:v>
      </x:c>
    </x:row>
    <x:row r="148" ht="24" customHeight="1">
      <x:c r="A148" s="2" t="str">
        <x:v>K142</x:v>
      </x:c>
      <x:c r="B148" s="2" t="str">
        <x:v>백혜련</x:v>
      </x:c>
      <x:c r="C148" s="2" t="str">
        <x:v>정치인</x:v>
      </x:c>
      <x:c r="D148" s="2" t="str">
        <x:v>국회·법조 경력</x:v>
      </x:c>
      <x:c r="E148" s="14" t="n">
        <x:f>IF(COUNT(N148:W148)&gt;=8,ROUND(50*SUMPRODUCT(N148:W148,$N$5:$W$5)/COUNT(N148:W148),0),IF(ISNUMBER(AJ148),AJ148,""))</x:f>
        <x:v>-40</x:v>
      </x:c>
      <x:c r="F148" s="14" t="n">
        <x:f>IF(COUNT(X148:AG148)&gt;=8,ROUND(50*SUMPRODUCT(X148:AG148,$X$5:$AG$5)/COUNT(X148:AG148),0),IF(ISNUMBER(AK148),AK148,""))</x:f>
        <x:v>-20</x:v>
      </x:c>
      <x:c r="G148" s="15" t="n">
        <x:f>COUNT(N148:W148)</x:f>
        <x:v>0</x:v>
      </x:c>
      <x:c r="H148" s="15" t="n">
        <x:f>COUNT(X148:AG148)</x:f>
        <x:v>0</x:v>
      </x:c>
      <x:c r="I148" s="2" t="str">
        <x:f>IF(AND(G148&gt;=8,H148&gt;=8),IF(AND(J148&lt;&gt;"",K148&lt;&gt;"",ISNUMBER(L148)),"검토 가능","평가자·근거·평가일 입력"),IF(ISNUMBER(AJ148),"추정초안·설문미제출","자료부족·설문미제출"))</x:f>
        <x:v>추정초안·설문미제출</x:v>
      </x:c>
      <x:c r="J148" s="8"/>
      <x:c r="K148" s="8"/>
      <x:c r="L148" s="16"/>
      <x:c r="M148" s="8" t="str">
        <x:v>추정 초안</x:v>
      </x:c>
      <x:c r="N148" s="8"/>
      <x:c r="O148" s="8"/>
      <x:c r="P148" s="8"/>
      <x:c r="Q148" s="8"/>
      <x:c r="R148" s="8"/>
      <x:c r="S148" s="8"/>
      <x:c r="T148" s="8"/>
      <x:c r="U148" s="8"/>
      <x:c r="V148" s="8"/>
      <x:c r="W148" s="8"/>
      <x:c r="X148" s="8"/>
      <x:c r="Y148" s="8"/>
      <x:c r="Z148" s="8"/>
      <x:c r="AA148" s="8"/>
      <x:c r="AB148" s="8"/>
      <x:c r="AC148" s="8"/>
      <x:c r="AD148" s="8"/>
      <x:c r="AE148" s="8"/>
      <x:c r="AF148" s="8"/>
      <x:c r="AG148" s="8"/>
      <x:c r="AH148" s="2" t="str">
        <x:v>https://ko.wikipedia.org/w/index.php?search=%EB%B0%B1%ED%98%9C%EB%A0%A8%20%EA%B5%AD%ED%9A%8C%C2%B7%EB%B2%95%EC%A1%B0%20%EA%B2%BD%EB%A0%A5</x:v>
      </x:c>
      <x:c r="AI148" s="2"/>
      <x:c r="AJ148" s="2" t="n">
        <x:v>-40</x:v>
      </x:c>
      <x:c r="AK148" s="2" t="n">
        <x:v>-20</x:v>
      </x:c>
      <x:c r="AL148" s="2" t="str">
        <x:v>AI 추정 초안</x:v>
      </x:c>
      <x:c r="AM148" s="2" t="str">
        <x:v>사회정책과 사법·민주개혁 정책군</x:v>
      </x:c>
    </x:row>
    <x:row r="149" ht="24" customHeight="1">
      <x:c r="A149" s="2" t="str">
        <x:v>K143</x:v>
      </x:c>
      <x:c r="B149" s="2" t="str">
        <x:v>고민정</x:v>
      </x:c>
      <x:c r="C149" s="2" t="str">
        <x:v>정치인</x:v>
      </x:c>
      <x:c r="D149" s="2" t="str">
        <x:v>국회·언론 경력</x:v>
      </x:c>
      <x:c r="E149" s="14" t="n">
        <x:f>IF(COUNT(N149:W149)&gt;=8,ROUND(50*SUMPRODUCT(N149:W149,$N$5:$W$5)/COUNT(N149:W149),0),IF(ISNUMBER(AJ149),AJ149,""))</x:f>
        <x:v>-40</x:v>
      </x:c>
      <x:c r="F149" s="14" t="n">
        <x:f>IF(COUNT(X149:AG149)&gt;=8,ROUND(50*SUMPRODUCT(X149:AG149,$X$5:$AG$5)/COUNT(X149:AG149),0),IF(ISNUMBER(AK149),AK149,""))</x:f>
        <x:v>-40</x:v>
      </x:c>
      <x:c r="G149" s="15" t="n">
        <x:f>COUNT(N149:W149)</x:f>
        <x:v>0</x:v>
      </x:c>
      <x:c r="H149" s="15" t="n">
        <x:f>COUNT(X149:AG149)</x:f>
        <x:v>0</x:v>
      </x:c>
      <x:c r="I149" s="2" t="str">
        <x:f>IF(AND(G149&gt;=8,H149&gt;=8),IF(AND(J149&lt;&gt;"",K149&lt;&gt;"",ISNUMBER(L149)),"검토 가능","평가자·근거·평가일 입력"),IF(ISNUMBER(AJ149),"추정초안·설문미제출","자료부족·설문미제출"))</x:f>
        <x:v>추정초안·설문미제출</x:v>
      </x:c>
      <x:c r="J149" s="8"/>
      <x:c r="K149" s="8"/>
      <x:c r="L149" s="16"/>
      <x:c r="M149" s="8" t="str">
        <x:v>추정 초안</x:v>
      </x:c>
      <x:c r="N149" s="8"/>
      <x:c r="O149" s="8"/>
      <x:c r="P149" s="8"/>
      <x:c r="Q149" s="8"/>
      <x:c r="R149" s="8"/>
      <x:c r="S149" s="8"/>
      <x:c r="T149" s="8"/>
      <x:c r="U149" s="8"/>
      <x:c r="V149" s="8"/>
      <x:c r="W149" s="8"/>
      <x:c r="X149" s="8"/>
      <x:c r="Y149" s="8"/>
      <x:c r="Z149" s="8"/>
      <x:c r="AA149" s="8"/>
      <x:c r="AB149" s="8"/>
      <x:c r="AC149" s="8"/>
      <x:c r="AD149" s="8"/>
      <x:c r="AE149" s="8"/>
      <x:c r="AF149" s="8"/>
      <x:c r="AG149" s="8"/>
      <x:c r="AH149" s="2" t="str">
        <x:v>https://ko.wikipedia.org/w/index.php?search=%EA%B3%A0%EB%AF%BC%EC%A0%95%20%EA%B5%AD%ED%9A%8C%C2%B7%EC%96%B8%EB%A1%A0%20%EA%B2%BD%EB%A0%A5</x:v>
      </x:c>
      <x:c r="AI149" s="2"/>
      <x:c r="AJ149" s="2" t="n">
        <x:v>-40</x:v>
      </x:c>
      <x:c r="AK149" s="2" t="n">
        <x:v>-40</x:v>
      </x:c>
      <x:c r="AL149" s="2" t="str">
        <x:v>AI 추정 초안</x:v>
      </x:c>
      <x:c r="AM149" s="2" t="str">
        <x:v>공공정책·사회적 권리와 시민적 자유</x:v>
      </x:c>
    </x:row>
    <x:row r="150" ht="24" customHeight="1">
      <x:c r="A150" s="2" t="str">
        <x:v>K144</x:v>
      </x:c>
      <x:c r="B150" s="2" t="str">
        <x:v>한준호</x:v>
      </x:c>
      <x:c r="C150" s="2" t="str">
        <x:v>정치인</x:v>
      </x:c>
      <x:c r="D150" s="2" t="str">
        <x:v>국회·언론 경력</x:v>
      </x:c>
      <x:c r="E150" s="14" t="n">
        <x:f>IF(COUNT(N150:W150)&gt;=8,ROUND(50*SUMPRODUCT(N150:W150,$N$5:$W$5)/COUNT(N150:W150),0),IF(ISNUMBER(AJ150),AJ150,""))</x:f>
        <x:v>-40</x:v>
      </x:c>
      <x:c r="F150" s="14" t="n">
        <x:f>IF(COUNT(X150:AG150)&gt;=8,ROUND(50*SUMPRODUCT(X150:AG150,$X$5:$AG$5)/COUNT(X150:AG150),0),IF(ISNUMBER(AK150),AK150,""))</x:f>
        <x:v>-20</x:v>
      </x:c>
      <x:c r="G150" s="15" t="n">
        <x:f>COUNT(N150:W150)</x:f>
        <x:v>0</x:v>
      </x:c>
      <x:c r="H150" s="15" t="n">
        <x:f>COUNT(X150:AG150)</x:f>
        <x:v>0</x:v>
      </x:c>
      <x:c r="I150" s="2" t="str">
        <x:f>IF(AND(G150&gt;=8,H150&gt;=8),IF(AND(J150&lt;&gt;"",K150&lt;&gt;"",ISNUMBER(L150)),"검토 가능","평가자·근거·평가일 입력"),IF(ISNUMBER(AJ150),"추정초안·설문미제출","자료부족·설문미제출"))</x:f>
        <x:v>추정초안·설문미제출</x:v>
      </x:c>
      <x:c r="J150" s="8"/>
      <x:c r="K150" s="8"/>
      <x:c r="L150" s="16"/>
      <x:c r="M150" s="8" t="str">
        <x:v>추정 초안</x:v>
      </x:c>
      <x:c r="N150" s="8"/>
      <x:c r="O150" s="8"/>
      <x:c r="P150" s="8"/>
      <x:c r="Q150" s="8"/>
      <x:c r="R150" s="8"/>
      <x:c r="S150" s="8"/>
      <x:c r="T150" s="8"/>
      <x:c r="U150" s="8"/>
      <x:c r="V150" s="8"/>
      <x:c r="W150" s="8"/>
      <x:c r="X150" s="8"/>
      <x:c r="Y150" s="8"/>
      <x:c r="Z150" s="8"/>
      <x:c r="AA150" s="8"/>
      <x:c r="AB150" s="8"/>
      <x:c r="AC150" s="8"/>
      <x:c r="AD150" s="8"/>
      <x:c r="AE150" s="8"/>
      <x:c r="AF150" s="8"/>
      <x:c r="AG150" s="8"/>
      <x:c r="AH150" s="2" t="str">
        <x:v>https://ko.wikipedia.org/w/index.php?search=%ED%95%9C%EC%A4%80%ED%98%B8%20%EA%B5%AD%ED%9A%8C%C2%B7%EC%96%B8%EB%A1%A0%20%EA%B2%BD%EB%A0%A5</x:v>
      </x:c>
      <x:c r="AI150" s="2"/>
      <x:c r="AJ150" s="2" t="n">
        <x:v>-40</x:v>
      </x:c>
      <x:c r="AK150" s="2" t="n">
        <x:v>-20</x:v>
      </x:c>
      <x:c r="AL150" s="2" t="str">
        <x:v>AI 추정 초안</x:v>
      </x:c>
      <x:c r="AM150" s="2" t="str">
        <x:v>공공 민생정책과 민주개혁 정책군</x:v>
      </x:c>
    </x:row>
    <x:row r="151" ht="24" customHeight="1">
      <x:c r="A151" s="2" t="str">
        <x:v>K145</x:v>
      </x:c>
      <x:c r="B151" s="2" t="str">
        <x:v>장경태</x:v>
      </x:c>
      <x:c r="C151" s="2" t="str">
        <x:v>정치인</x:v>
      </x:c>
      <x:c r="D151" s="2" t="str">
        <x:v>국회·정치</x:v>
      </x:c>
      <x:c r="E151" s="14" t="n">
        <x:f>IF(COUNT(N151:W151)&gt;=8,ROUND(50*SUMPRODUCT(N151:W151,$N$5:$W$5)/COUNT(N151:W151),0),IF(ISNUMBER(AJ151),AJ151,""))</x:f>
        <x:v>-40</x:v>
      </x:c>
      <x:c r="F151" s="14" t="n">
        <x:f>IF(COUNT(X151:AG151)&gt;=8,ROUND(50*SUMPRODUCT(X151:AG151,$X$5:$AG$5)/COUNT(X151:AG151),0),IF(ISNUMBER(AK151),AK151,""))</x:f>
        <x:v>-30</x:v>
      </x:c>
      <x:c r="G151" s="15" t="n">
        <x:f>COUNT(N151:W151)</x:f>
        <x:v>0</x:v>
      </x:c>
      <x:c r="H151" s="15" t="n">
        <x:f>COUNT(X151:AG151)</x:f>
        <x:v>0</x:v>
      </x:c>
      <x:c r="I151" s="2" t="str">
        <x:f>IF(AND(G151&gt;=8,H151&gt;=8),IF(AND(J151&lt;&gt;"",K151&lt;&gt;"",ISNUMBER(L151)),"검토 가능","평가자·근거·평가일 입력"),IF(ISNUMBER(AJ151),"추정초안·설문미제출","자료부족·설문미제출"))</x:f>
        <x:v>추정초안·설문미제출</x:v>
      </x:c>
      <x:c r="J151" s="8"/>
      <x:c r="K151" s="8"/>
      <x:c r="L151" s="16"/>
      <x:c r="M151" s="8" t="str">
        <x:v>추정 초안</x:v>
      </x:c>
      <x:c r="N151" s="8"/>
      <x:c r="O151" s="8"/>
      <x:c r="P151" s="8"/>
      <x:c r="Q151" s="8"/>
      <x:c r="R151" s="8"/>
      <x:c r="S151" s="8"/>
      <x:c r="T151" s="8"/>
      <x:c r="U151" s="8"/>
      <x:c r="V151" s="8"/>
      <x:c r="W151" s="8"/>
      <x:c r="X151" s="8"/>
      <x:c r="Y151" s="8"/>
      <x:c r="Z151" s="8"/>
      <x:c r="AA151" s="8"/>
      <x:c r="AB151" s="8"/>
      <x:c r="AC151" s="8"/>
      <x:c r="AD151" s="8"/>
      <x:c r="AE151" s="8"/>
      <x:c r="AF151" s="8"/>
      <x:c r="AG151" s="8"/>
      <x:c r="AH151" s="2" t="str">
        <x:v>https://ko.wikipedia.org/w/index.php?search=%EC%9E%A5%EA%B2%BD%ED%83%9C%20%EA%B5%AD%ED%9A%8C%C2%B7%EC%A0%95%EC%B9%98</x:v>
      </x:c>
      <x:c r="AI151" s="2"/>
      <x:c r="AJ151" s="2" t="n">
        <x:v>-40</x:v>
      </x:c>
      <x:c r="AK151" s="2" t="n">
        <x:v>-30</x:v>
      </x:c>
      <x:c r="AL151" s="2" t="str">
        <x:v>AI 추정 초안</x:v>
      </x:c>
      <x:c r="AM151" s="2" t="str">
        <x:v>사회정책·청년권리와 민주개혁 정책군</x:v>
      </x:c>
    </x:row>
    <x:row r="152" ht="24" customHeight="1">
      <x:c r="A152" s="2" t="str">
        <x:v>K146</x:v>
      </x:c>
      <x:c r="B152" s="2" t="str">
        <x:v>김남국</x:v>
      </x:c>
      <x:c r="C152" s="2" t="str">
        <x:v>정치인</x:v>
      </x:c>
      <x:c r="D152" s="2" t="str">
        <x:v>국회·법조 경력</x:v>
      </x:c>
      <x:c r="E152" s="14" t="n">
        <x:f>IF(COUNT(N152:W152)&gt;=8,ROUND(50*SUMPRODUCT(N152:W152,$N$5:$W$5)/COUNT(N152:W152),0),IF(ISNUMBER(AJ152),AJ152,""))</x:f>
        <x:v>-40</x:v>
      </x:c>
      <x:c r="F152" s="14" t="n">
        <x:f>IF(COUNT(X152:AG152)&gt;=8,ROUND(50*SUMPRODUCT(X152:AG152,$X$5:$AG$5)/COUNT(X152:AG152),0),IF(ISNUMBER(AK152),AK152,""))</x:f>
        <x:v>-30</x:v>
      </x:c>
      <x:c r="G152" s="15" t="n">
        <x:f>COUNT(N152:W152)</x:f>
        <x:v>0</x:v>
      </x:c>
      <x:c r="H152" s="15" t="n">
        <x:f>COUNT(X152:AG152)</x:f>
        <x:v>0</x:v>
      </x:c>
      <x:c r="I152" s="2" t="str">
        <x:f>IF(AND(G152&gt;=8,H152&gt;=8),IF(AND(J152&lt;&gt;"",K152&lt;&gt;"",ISNUMBER(L152)),"검토 가능","평가자·근거·평가일 입력"),IF(ISNUMBER(AJ152),"추정초안·설문미제출","자료부족·설문미제출"))</x:f>
        <x:v>추정초안·설문미제출</x:v>
      </x:c>
      <x:c r="J152" s="8"/>
      <x:c r="K152" s="8"/>
      <x:c r="L152" s="16"/>
      <x:c r="M152" s="8" t="str">
        <x:v>추정 초안</x:v>
      </x:c>
      <x:c r="N152" s="8"/>
      <x:c r="O152" s="8"/>
      <x:c r="P152" s="8"/>
      <x:c r="Q152" s="8"/>
      <x:c r="R152" s="8"/>
      <x:c r="S152" s="8"/>
      <x:c r="T152" s="8"/>
      <x:c r="U152" s="8"/>
      <x:c r="V152" s="8"/>
      <x:c r="W152" s="8"/>
      <x:c r="X152" s="8"/>
      <x:c r="Y152" s="8"/>
      <x:c r="Z152" s="8"/>
      <x:c r="AA152" s="8"/>
      <x:c r="AB152" s="8"/>
      <x:c r="AC152" s="8"/>
      <x:c r="AD152" s="8"/>
      <x:c r="AE152" s="8"/>
      <x:c r="AF152" s="8"/>
      <x:c r="AG152" s="8"/>
      <x:c r="AH152" s="2" t="str">
        <x:v>https://ko.wikipedia.org/w/index.php?search=%EA%B9%80%EB%82%A8%EA%B5%AD%20%EA%B5%AD%ED%9A%8C%C2%B7%EB%B2%95%EC%A1%B0%20%EA%B2%BD%EB%A0%A5</x:v>
      </x:c>
      <x:c r="AI152" s="2"/>
      <x:c r="AJ152" s="2" t="n">
        <x:v>-40</x:v>
      </x:c>
      <x:c r="AK152" s="2" t="n">
        <x:v>-30</x:v>
      </x:c>
      <x:c r="AL152" s="2" t="str">
        <x:v>AI 추정 초안</x:v>
      </x:c>
      <x:c r="AM152" s="2" t="str">
        <x:v>사회정책과 사법·민주개혁 정책군</x:v>
      </x:c>
    </x:row>
    <x:row r="153" ht="24" customHeight="1">
      <x:c r="A153" s="2" t="str">
        <x:v>K147</x:v>
      </x:c>
      <x:c r="B153" s="2" t="str">
        <x:v>양이원영</x:v>
      </x:c>
      <x:c r="C153" s="2" t="str">
        <x:v>정치인</x:v>
      </x:c>
      <x:c r="D153" s="2" t="str">
        <x:v>국회·환경정책</x:v>
      </x:c>
      <x:c r="E153" s="14" t="n">
        <x:f>IF(COUNT(N153:W153)&gt;=8,ROUND(50*SUMPRODUCT(N153:W153,$N$5:$W$5)/COUNT(N153:W153),0),IF(ISNUMBER(AJ153),AJ153,""))</x:f>
        <x:v>-60</x:v>
      </x:c>
      <x:c r="F153" s="14" t="n">
        <x:f>IF(COUNT(X153:AG153)&gt;=8,ROUND(50*SUMPRODUCT(X153:AG153,$X$5:$AG$5)/COUNT(X153:AG153),0),IF(ISNUMBER(AK153),AK153,""))</x:f>
        <x:v>-50</x:v>
      </x:c>
      <x:c r="G153" s="15" t="n">
        <x:f>COUNT(N153:W153)</x:f>
        <x:v>0</x:v>
      </x:c>
      <x:c r="H153" s="15" t="n">
        <x:f>COUNT(X153:AG153)</x:f>
        <x:v>0</x:v>
      </x:c>
      <x:c r="I153" s="2" t="str">
        <x:f>IF(AND(G153&gt;=8,H153&gt;=8),IF(AND(J153&lt;&gt;"",K153&lt;&gt;"",ISNUMBER(L153)),"검토 가능","평가자·근거·평가일 입력"),IF(ISNUMBER(AJ153),"추정초안·설문미제출","자료부족·설문미제출"))</x:f>
        <x:v>추정초안·설문미제출</x:v>
      </x:c>
      <x:c r="J153" s="8"/>
      <x:c r="K153" s="8"/>
      <x:c r="L153" s="16"/>
      <x:c r="M153" s="8" t="str">
        <x:v>추정 초안</x:v>
      </x:c>
      <x:c r="N153" s="8"/>
      <x:c r="O153" s="8"/>
      <x:c r="P153" s="8"/>
      <x:c r="Q153" s="8"/>
      <x:c r="R153" s="8"/>
      <x:c r="S153" s="8"/>
      <x:c r="T153" s="8"/>
      <x:c r="U153" s="8"/>
      <x:c r="V153" s="8"/>
      <x:c r="W153" s="8"/>
      <x:c r="X153" s="8"/>
      <x:c r="Y153" s="8"/>
      <x:c r="Z153" s="8"/>
      <x:c r="AA153" s="8"/>
      <x:c r="AB153" s="8"/>
      <x:c r="AC153" s="8"/>
      <x:c r="AD153" s="8"/>
      <x:c r="AE153" s="8"/>
      <x:c r="AF153" s="8"/>
      <x:c r="AG153" s="8"/>
      <x:c r="AH153" s="2" t="str">
        <x:v>https://ko.wikipedia.org/w/index.php?search=%EC%96%91%EC%9D%B4%EC%9B%90%EC%98%81%20%EA%B5%AD%ED%9A%8C%C2%B7%ED%99%98%EA%B2%BD%EC%A0%95%EC%B1%85</x:v>
      </x:c>
      <x:c r="AI153" s="2"/>
      <x:c r="AJ153" s="2" t="n">
        <x:v>-60</x:v>
      </x:c>
      <x:c r="AK153" s="2" t="n">
        <x:v>-50</x:v>
      </x:c>
      <x:c r="AL153" s="2" t="str">
        <x:v>AI 추정 초안</x:v>
      </x:c>
      <x:c r="AM153" s="2" t="str">
        <x:v>기후·에너지 공공정책과 시민적 권리</x:v>
      </x:c>
    </x:row>
    <x:row r="154" ht="24" customHeight="1">
      <x:c r="A154" s="2" t="str">
        <x:v>K148</x:v>
      </x:c>
      <x:c r="B154" s="2" t="str">
        <x:v>양향자</x:v>
      </x:c>
      <x:c r="C154" s="2" t="str">
        <x:v>정치인</x:v>
      </x:c>
      <x:c r="D154" s="2" t="str">
        <x:v>국회·산업정책</x:v>
      </x:c>
      <x:c r="E154" s="14" t="n">
        <x:f>IF(COUNT(N154:W154)&gt;=8,ROUND(50*SUMPRODUCT(N154:W154,$N$5:$W$5)/COUNT(N154:W154),0),IF(ISNUMBER(AJ154),AJ154,""))</x:f>
        <x:v>50</x:v>
      </x:c>
      <x:c r="F154" s="14" t="n">
        <x:f>IF(COUNT(X154:AG154)&gt;=8,ROUND(50*SUMPRODUCT(X154:AG154,$X$5:$AG$5)/COUNT(X154:AG154),0),IF(ISNUMBER(AK154),AK154,""))</x:f>
        <x:v>10</x:v>
      </x:c>
      <x:c r="G154" s="15" t="n">
        <x:f>COUNT(N154:W154)</x:f>
        <x:v>0</x:v>
      </x:c>
      <x:c r="H154" s="15" t="n">
        <x:f>COUNT(X154:AG154)</x:f>
        <x:v>0</x:v>
      </x:c>
      <x:c r="I154" s="2" t="str">
        <x:f>IF(AND(G154&gt;=8,H154&gt;=8),IF(AND(J154&lt;&gt;"",K154&lt;&gt;"",ISNUMBER(L154)),"검토 가능","평가자·근거·평가일 입력"),IF(ISNUMBER(AJ154),"추정초안·설문미제출","자료부족·설문미제출"))</x:f>
        <x:v>추정초안·설문미제출</x:v>
      </x:c>
      <x:c r="J154" s="8"/>
      <x:c r="K154" s="8"/>
      <x:c r="L154" s="16"/>
      <x:c r="M154" s="8" t="str">
        <x:v>추정 초안</x:v>
      </x:c>
      <x:c r="N154" s="8"/>
      <x:c r="O154" s="8"/>
      <x:c r="P154" s="8"/>
      <x:c r="Q154" s="8"/>
      <x:c r="R154" s="8"/>
      <x:c r="S154" s="8"/>
      <x:c r="T154" s="8"/>
      <x:c r="U154" s="8"/>
      <x:c r="V154" s="8"/>
      <x:c r="W154" s="8"/>
      <x:c r="X154" s="8"/>
      <x:c r="Y154" s="8"/>
      <x:c r="Z154" s="8"/>
      <x:c r="AA154" s="8"/>
      <x:c r="AB154" s="8"/>
      <x:c r="AC154" s="8"/>
      <x:c r="AD154" s="8"/>
      <x:c r="AE154" s="8"/>
      <x:c r="AF154" s="8"/>
      <x:c r="AG154" s="8"/>
      <x:c r="AH154" s="2" t="str">
        <x:v>https://ko.wikipedia.org/w/index.php?search=%EC%96%91%ED%96%A5%EC%9E%90%20%EA%B5%AD%ED%9A%8C%C2%B7%EC%82%B0%EC%97%85%EC%A0%95%EC%B1%85</x:v>
      </x:c>
      <x:c r="AI154" s="2"/>
      <x:c r="AJ154" s="2" t="n">
        <x:v>50</x:v>
      </x:c>
      <x:c r="AK154" s="2" t="n">
        <x:v>10</x:v>
      </x:c>
      <x:c r="AL154" s="2" t="str">
        <x:v>AI 추정 초안</x:v>
      </x:c>
      <x:c r="AM154" s="2" t="str">
        <x:v>기업혁신·산업정책과 제도개혁</x:v>
      </x:c>
    </x:row>
    <x:row r="155" ht="24" customHeight="1">
      <x:c r="A155" s="2" t="str">
        <x:v>K149</x:v>
      </x:c>
      <x:c r="B155" s="2" t="str">
        <x:v>민형배</x:v>
      </x:c>
      <x:c r="C155" s="2" t="str">
        <x:v>정치인</x:v>
      </x:c>
      <x:c r="D155" s="2" t="str">
        <x:v>국회·지방정치</x:v>
      </x:c>
      <x:c r="E155" s="14" t="n">
        <x:f>IF(COUNT(N155:W155)&gt;=8,ROUND(50*SUMPRODUCT(N155:W155,$N$5:$W$5)/COUNT(N155:W155),0),IF(ISNUMBER(AJ155),AJ155,""))</x:f>
        <x:v>-50</x:v>
      </x:c>
      <x:c r="F155" s="14" t="n">
        <x:f>IF(COUNT(X155:AG155)&gt;=8,ROUND(50*SUMPRODUCT(X155:AG155,$X$5:$AG$5)/COUNT(X155:AG155),0),IF(ISNUMBER(AK155),AK155,""))</x:f>
        <x:v>-30</x:v>
      </x:c>
      <x:c r="G155" s="15" t="n">
        <x:f>COUNT(N155:W155)</x:f>
        <x:v>0</x:v>
      </x:c>
      <x:c r="H155" s="15" t="n">
        <x:f>COUNT(X155:AG155)</x:f>
        <x:v>0</x:v>
      </x:c>
      <x:c r="I155" s="2" t="str">
        <x:f>IF(AND(G155&gt;=8,H155&gt;=8),IF(AND(J155&lt;&gt;"",K155&lt;&gt;"",ISNUMBER(L155)),"검토 가능","평가자·근거·평가일 입력"),IF(ISNUMBER(AJ155),"추정초안·설문미제출","자료부족·설문미제출"))</x:f>
        <x:v>추정초안·설문미제출</x:v>
      </x:c>
      <x:c r="J155" s="8"/>
      <x:c r="K155" s="8"/>
      <x:c r="L155" s="16"/>
      <x:c r="M155" s="8" t="str">
        <x:v>추정 초안</x:v>
      </x:c>
      <x:c r="N155" s="8"/>
      <x:c r="O155" s="8"/>
      <x:c r="P155" s="8"/>
      <x:c r="Q155" s="8"/>
      <x:c r="R155" s="8"/>
      <x:c r="S155" s="8"/>
      <x:c r="T155" s="8"/>
      <x:c r="U155" s="8"/>
      <x:c r="V155" s="8"/>
      <x:c r="W155" s="8"/>
      <x:c r="X155" s="8"/>
      <x:c r="Y155" s="8"/>
      <x:c r="Z155" s="8"/>
      <x:c r="AA155" s="8"/>
      <x:c r="AB155" s="8"/>
      <x:c r="AC155" s="8"/>
      <x:c r="AD155" s="8"/>
      <x:c r="AE155" s="8"/>
      <x:c r="AF155" s="8"/>
      <x:c r="AG155" s="8"/>
      <x:c r="AH155" s="2" t="str">
        <x:v>https://ko.wikipedia.org/w/index.php?search=%EB%AF%BC%ED%98%95%EB%B0%B0%20%EA%B5%AD%ED%9A%8C%C2%B7%EC%A7%80%EB%B0%A9%EC%A0%95%EC%B9%98</x:v>
      </x:c>
      <x:c r="AI155" s="2"/>
      <x:c r="AJ155" s="2" t="n">
        <x:v>-50</x:v>
      </x:c>
      <x:c r="AK155" s="2" t="n">
        <x:v>-30</x:v>
      </x:c>
      <x:c r="AL155" s="2" t="str">
        <x:v>AI 추정 초안</x:v>
      </x:c>
      <x:c r="AM155" s="2" t="str">
        <x:v>공공정책·사회적 권리와 민주개혁 정책군</x:v>
      </x:c>
    </x:row>
    <x:row r="156" ht="24" customHeight="1">
      <x:c r="A156" s="2" t="str">
        <x:v>K150</x:v>
      </x:c>
      <x:c r="B156" s="2" t="str">
        <x:v>조응천</x:v>
      </x:c>
      <x:c r="C156" s="2" t="str">
        <x:v>정치인</x:v>
      </x:c>
      <x:c r="D156" s="2" t="str">
        <x:v>국회·법조 경력</x:v>
      </x:c>
      <x:c r="E156" s="14" t="n">
        <x:f>IF(COUNT(N156:W156)&gt;=8,ROUND(50*SUMPRODUCT(N156:W156,$N$5:$W$5)/COUNT(N156:W156),0),IF(ISNUMBER(AJ156),AJ156,""))</x:f>
        <x:v>10</x:v>
      </x:c>
      <x:c r="F156" s="14" t="n">
        <x:f>IF(COUNT(X156:AG156)&gt;=8,ROUND(50*SUMPRODUCT(X156:AG156,$X$5:$AG$5)/COUNT(X156:AG156),0),IF(ISNUMBER(AK156),AK156,""))</x:f>
        <x:v>10</x:v>
      </x:c>
      <x:c r="G156" s="15" t="n">
        <x:f>COUNT(N156:W156)</x:f>
        <x:v>0</x:v>
      </x:c>
      <x:c r="H156" s="15" t="n">
        <x:f>COUNT(X156:AG156)</x:f>
        <x:v>0</x:v>
      </x:c>
      <x:c r="I156" s="2" t="str">
        <x:f>IF(AND(G156&gt;=8,H156&gt;=8),IF(AND(J156&lt;&gt;"",K156&lt;&gt;"",ISNUMBER(L156)),"검토 가능","평가자·근거·평가일 입력"),IF(ISNUMBER(AJ156),"추정초안·설문미제출","자료부족·설문미제출"))</x:f>
        <x:v>추정초안·설문미제출</x:v>
      </x:c>
      <x:c r="J156" s="8"/>
      <x:c r="K156" s="8"/>
      <x:c r="L156" s="16"/>
      <x:c r="M156" s="8" t="str">
        <x:v>추정 초안</x:v>
      </x:c>
      <x:c r="N156" s="8"/>
      <x:c r="O156" s="8"/>
      <x:c r="P156" s="8"/>
      <x:c r="Q156" s="8"/>
      <x:c r="R156" s="8"/>
      <x:c r="S156" s="8"/>
      <x:c r="T156" s="8"/>
      <x:c r="U156" s="8"/>
      <x:c r="V156" s="8"/>
      <x:c r="W156" s="8"/>
      <x:c r="X156" s="8"/>
      <x:c r="Y156" s="8"/>
      <x:c r="Z156" s="8"/>
      <x:c r="AA156" s="8"/>
      <x:c r="AB156" s="8"/>
      <x:c r="AC156" s="8"/>
      <x:c r="AD156" s="8"/>
      <x:c r="AE156" s="8"/>
      <x:c r="AF156" s="8"/>
      <x:c r="AG156" s="8"/>
      <x:c r="AH156" s="2" t="str">
        <x:v>https://ko.wikipedia.org/w/index.php?search=%EC%A1%B0%EC%9D%91%EC%B2%9C%20%EA%B5%AD%ED%9A%8C%C2%B7%EB%B2%95%EC%A1%B0%20%EA%B2%BD%EB%A0%A5</x:v>
      </x:c>
      <x:c r="AI156" s="2"/>
      <x:c r="AJ156" s="2" t="n">
        <x:v>10</x:v>
      </x:c>
      <x:c r="AK156" s="2" t="n">
        <x:v>10</x:v>
      </x:c>
      <x:c r="AL156" s="2" t="str">
        <x:v>AI 추정 초안</x:v>
      </x:c>
      <x:c r="AM156" s="2" t="str">
        <x:v>시기별 정당활동·법치와 실용적 혼합 정책</x:v>
      </x:c>
    </x:row>
    <x:row r="157" ht="24" customHeight="1">
      <x:c r="A157" s="2" t="str">
        <x:v>K151</x:v>
      </x:c>
      <x:c r="B157" s="2" t="str">
        <x:v>금태섭</x:v>
      </x:c>
      <x:c r="C157" s="2" t="str">
        <x:v>정치인</x:v>
      </x:c>
      <x:c r="D157" s="2" t="str">
        <x:v>국회·법조 경력</x:v>
      </x:c>
      <x:c r="E157" s="14" t="n">
        <x:f>IF(COUNT(N157:W157)&gt;=8,ROUND(50*SUMPRODUCT(N157:W157,$N$5:$W$5)/COUNT(N157:W157),0),IF(ISNUMBER(AJ157),AJ157,""))</x:f>
        <x:v>30</x:v>
      </x:c>
      <x:c r="F157" s="14" t="n">
        <x:f>IF(COUNT(X157:AG157)&gt;=8,ROUND(50*SUMPRODUCT(X157:AG157,$X$5:$AG$5)/COUNT(X157:AG157),0),IF(ISNUMBER(AK157),AK157,""))</x:f>
        <x:v>-20</x:v>
      </x:c>
      <x:c r="G157" s="15" t="n">
        <x:f>COUNT(N157:W157)</x:f>
        <x:v>0</x:v>
      </x:c>
      <x:c r="H157" s="15" t="n">
        <x:f>COUNT(X157:AG157)</x:f>
        <x:v>0</x:v>
      </x:c>
      <x:c r="I157" s="2" t="str">
        <x:f>IF(AND(G157&gt;=8,H157&gt;=8),IF(AND(J157&lt;&gt;"",K157&lt;&gt;"",ISNUMBER(L157)),"검토 가능","평가자·근거·평가일 입력"),IF(ISNUMBER(AJ157),"추정초안·설문미제출","자료부족·설문미제출"))</x:f>
        <x:v>추정초안·설문미제출</x:v>
      </x:c>
      <x:c r="J157" s="8"/>
      <x:c r="K157" s="8"/>
      <x:c r="L157" s="16"/>
      <x:c r="M157" s="8" t="str">
        <x:v>추정 초안</x:v>
      </x:c>
      <x:c r="N157" s="8"/>
      <x:c r="O157" s="8"/>
      <x:c r="P157" s="8"/>
      <x:c r="Q157" s="8"/>
      <x:c r="R157" s="8"/>
      <x:c r="S157" s="8"/>
      <x:c r="T157" s="8"/>
      <x:c r="U157" s="8"/>
      <x:c r="V157" s="8"/>
      <x:c r="W157" s="8"/>
      <x:c r="X157" s="8"/>
      <x:c r="Y157" s="8"/>
      <x:c r="Z157" s="8"/>
      <x:c r="AA157" s="8"/>
      <x:c r="AB157" s="8"/>
      <x:c r="AC157" s="8"/>
      <x:c r="AD157" s="8"/>
      <x:c r="AE157" s="8"/>
      <x:c r="AF157" s="8"/>
      <x:c r="AG157" s="8"/>
      <x:c r="AH157" s="2" t="str">
        <x:v>https://ko.wikipedia.org/w/index.php?search=%EA%B8%88%ED%83%9C%EC%84%AD%20%EA%B5%AD%ED%9A%8C%C2%B7%EB%B2%95%EC%A1%B0%20%EA%B2%BD%EB%A0%A5</x:v>
      </x:c>
      <x:c r="AI157" s="2"/>
      <x:c r="AJ157" s="2" t="n">
        <x:v>30</x:v>
      </x:c>
      <x:c r="AK157" s="2" t="n">
        <x:v>-20</x:v>
      </x:c>
      <x:c r="AL157" s="2" t="str">
        <x:v>AI 추정 초안</x:v>
      </x:c>
      <x:c r="AM157" s="2" t="str">
        <x:v>시장경제·시민적 자유와 정치개혁</x:v>
      </x:c>
    </x:row>
    <x:row r="158" ht="24" customHeight="1">
      <x:c r="A158" s="2" t="str">
        <x:v>K152</x:v>
      </x:c>
      <x:c r="B158" s="2" t="str">
        <x:v>박지원</x:v>
      </x:c>
      <x:c r="C158" s="2" t="str">
        <x:v>정치인</x:v>
      </x:c>
      <x:c r="D158" s="2" t="str">
        <x:v>국회·정치</x:v>
      </x:c>
      <x:c r="E158" s="14" t="n">
        <x:f>IF(COUNT(N158:W158)&gt;=8,ROUND(50*SUMPRODUCT(N158:W158,$N$5:$W$5)/COUNT(N158:W158),0),IF(ISNUMBER(AJ158),AJ158,""))</x:f>
        <x:v>-20</x:v>
      </x:c>
      <x:c r="F158" s="14" t="n">
        <x:f>IF(COUNT(X158:AG158)&gt;=8,ROUND(50*SUMPRODUCT(X158:AG158,$X$5:$AG$5)/COUNT(X158:AG158),0),IF(ISNUMBER(AK158),AK158,""))</x:f>
        <x:v>20</x:v>
      </x:c>
      <x:c r="G158" s="15" t="n">
        <x:f>COUNT(N158:W158)</x:f>
        <x:v>0</x:v>
      </x:c>
      <x:c r="H158" s="15" t="n">
        <x:f>COUNT(X158:AG158)</x:f>
        <x:v>0</x:v>
      </x:c>
      <x:c r="I158" s="2" t="str">
        <x:f>IF(AND(G158&gt;=8,H158&gt;=8),IF(AND(J158&lt;&gt;"",K158&lt;&gt;"",ISNUMBER(L158)),"검토 가능","평가자·근거·평가일 입력"),IF(ISNUMBER(AJ158),"추정초안·설문미제출","자료부족·설문미제출"))</x:f>
        <x:v>추정초안·설문미제출</x:v>
      </x:c>
      <x:c r="J158" s="8"/>
      <x:c r="K158" s="8"/>
      <x:c r="L158" s="16"/>
      <x:c r="M158" s="8" t="str">
        <x:v>추정 초안</x:v>
      </x:c>
      <x:c r="N158" s="8"/>
      <x:c r="O158" s="8"/>
      <x:c r="P158" s="8"/>
      <x:c r="Q158" s="8"/>
      <x:c r="R158" s="8"/>
      <x:c r="S158" s="8"/>
      <x:c r="T158" s="8"/>
      <x:c r="U158" s="8"/>
      <x:c r="V158" s="8"/>
      <x:c r="W158" s="8"/>
      <x:c r="X158" s="8"/>
      <x:c r="Y158" s="8"/>
      <x:c r="Z158" s="8"/>
      <x:c r="AA158" s="8"/>
      <x:c r="AB158" s="8"/>
      <x:c r="AC158" s="8"/>
      <x:c r="AD158" s="8"/>
      <x:c r="AE158" s="8"/>
      <x:c r="AF158" s="8"/>
      <x:c r="AG158" s="8"/>
      <x:c r="AH158" s="2" t="str">
        <x:v>https://ko.wikipedia.org/w/index.php?search=%EB%B0%95%EC%A7%80%EC%9B%90%20%EA%B5%AD%ED%9A%8C%C2%B7%EC%A0%95%EC%B9%98</x:v>
      </x:c>
      <x:c r="AI158" s="2"/>
      <x:c r="AJ158" s="2" t="n">
        <x:v>-20</x:v>
      </x:c>
      <x:c r="AK158" s="2" t="n">
        <x:v>20</x:v>
      </x:c>
      <x:c r="AL158" s="2" t="str">
        <x:v>AI 추정 초안</x:v>
      </x:c>
      <x:c r="AM158" s="2" t="str">
        <x:v>사회정책·남북정책과 제도적 국정운영</x:v>
      </x:c>
    </x:row>
    <x:row r="159" ht="24" customHeight="1">
      <x:c r="A159" s="2" t="str">
        <x:v>K153</x:v>
      </x:c>
      <x:c r="B159" s="2" t="str">
        <x:v>김홍걸</x:v>
      </x:c>
      <x:c r="C159" s="2" t="str">
        <x:v>정치인</x:v>
      </x:c>
      <x:c r="D159" s="2" t="str">
        <x:v>국회·정치</x:v>
      </x:c>
      <x:c r="E159" s="14" t="n">
        <x:f>IF(COUNT(N159:W159)&gt;=8,ROUND(50*SUMPRODUCT(N159:W159,$N$5:$W$5)/COUNT(N159:W159),0),IF(ISNUMBER(AJ159),AJ159,""))</x:f>
        <x:v>-40</x:v>
      </x:c>
      <x:c r="F159" s="14" t="n">
        <x:f>IF(COUNT(X159:AG159)&gt;=8,ROUND(50*SUMPRODUCT(X159:AG159,$X$5:$AG$5)/COUNT(X159:AG159),0),IF(ISNUMBER(AK159),AK159,""))</x:f>
        <x:v>-20</x:v>
      </x:c>
      <x:c r="G159" s="15" t="n">
        <x:f>COUNT(N159:W159)</x:f>
        <x:v>0</x:v>
      </x:c>
      <x:c r="H159" s="15" t="n">
        <x:f>COUNT(X159:AG159)</x:f>
        <x:v>0</x:v>
      </x:c>
      <x:c r="I159" s="2" t="str">
        <x:f>IF(AND(G159&gt;=8,H159&gt;=8),IF(AND(J159&lt;&gt;"",K159&lt;&gt;"",ISNUMBER(L159)),"검토 가능","평가자·근거·평가일 입력"),IF(ISNUMBER(AJ159),"추정초안·설문미제출","자료부족·설문미제출"))</x:f>
        <x:v>추정초안·설문미제출</x:v>
      </x:c>
      <x:c r="J159" s="8"/>
      <x:c r="K159" s="8"/>
      <x:c r="L159" s="16"/>
      <x:c r="M159" s="8" t="str">
        <x:v>추정 초안</x:v>
      </x:c>
      <x:c r="N159" s="8"/>
      <x:c r="O159" s="8"/>
      <x:c r="P159" s="8"/>
      <x:c r="Q159" s="8"/>
      <x:c r="R159" s="8"/>
      <x:c r="S159" s="8"/>
      <x:c r="T159" s="8"/>
      <x:c r="U159" s="8"/>
      <x:c r="V159" s="8"/>
      <x:c r="W159" s="8"/>
      <x:c r="X159" s="8"/>
      <x:c r="Y159" s="8"/>
      <x:c r="Z159" s="8"/>
      <x:c r="AA159" s="8"/>
      <x:c r="AB159" s="8"/>
      <x:c r="AC159" s="8"/>
      <x:c r="AD159" s="8"/>
      <x:c r="AE159" s="8"/>
      <x:c r="AF159" s="8"/>
      <x:c r="AG159" s="8"/>
      <x:c r="AH159" s="2" t="str">
        <x:v>https://ko.wikipedia.org/w/index.php?search=%EA%B9%80%ED%99%8D%EA%B1%B8%20%EA%B5%AD%ED%9A%8C%C2%B7%EC%A0%95%EC%B9%98</x:v>
      </x:c>
      <x:c r="AI159" s="2"/>
      <x:c r="AJ159" s="2" t="n">
        <x:v>-40</x:v>
      </x:c>
      <x:c r="AK159" s="2" t="n">
        <x:v>-20</x:v>
      </x:c>
      <x:c r="AL159" s="2" t="str">
        <x:v>AI 추정 초안</x:v>
      </x:c>
      <x:c r="AM159" s="2" t="str">
        <x:v>사회정책·민주개혁 정책군</x:v>
      </x:c>
    </x:row>
    <x:row r="160" ht="24" customHeight="1">
      <x:c r="A160" s="2" t="str">
        <x:v>K154</x:v>
      </x:c>
      <x:c r="B160" s="2" t="str">
        <x:v>권노갑</x:v>
      </x:c>
      <x:c r="C160" s="2" t="str">
        <x:v>정치인</x:v>
      </x:c>
      <x:c r="D160" s="2" t="str">
        <x:v>정당정치</x:v>
      </x:c>
      <x:c r="E160" s="14" t="n">
        <x:f>IF(COUNT(N160:W160)&gt;=8,ROUND(50*SUMPRODUCT(N160:W160,$N$5:$W$5)/COUNT(N160:W160),0),IF(ISNUMBER(AJ160),AJ160,""))</x:f>
        <x:v>-30</x:v>
      </x:c>
      <x:c r="F160" s="14" t="n">
        <x:f>IF(COUNT(X160:AG160)&gt;=8,ROUND(50*SUMPRODUCT(X160:AG160,$X$5:$AG$5)/COUNT(X160:AG160),0),IF(ISNUMBER(AK160),AK160,""))</x:f>
        <x:v>10</x:v>
      </x:c>
      <x:c r="G160" s="15" t="n">
        <x:f>COUNT(N160:W160)</x:f>
        <x:v>0</x:v>
      </x:c>
      <x:c r="H160" s="15" t="n">
        <x:f>COUNT(X160:AG160)</x:f>
        <x:v>0</x:v>
      </x:c>
      <x:c r="I160" s="2" t="str">
        <x:f>IF(AND(G160&gt;=8,H160&gt;=8),IF(AND(J160&lt;&gt;"",K160&lt;&gt;"",ISNUMBER(L160)),"검토 가능","평가자·근거·평가일 입력"),IF(ISNUMBER(AJ160),"추정초안·설문미제출","자료부족·설문미제출"))</x:f>
        <x:v>추정초안·설문미제출</x:v>
      </x:c>
      <x:c r="J160" s="8"/>
      <x:c r="K160" s="8"/>
      <x:c r="L160" s="16"/>
      <x:c r="M160" s="8" t="str">
        <x:v>추정 초안</x:v>
      </x:c>
      <x:c r="N160" s="8"/>
      <x:c r="O160" s="8"/>
      <x:c r="P160" s="8"/>
      <x:c r="Q160" s="8"/>
      <x:c r="R160" s="8"/>
      <x:c r="S160" s="8"/>
      <x:c r="T160" s="8"/>
      <x:c r="U160" s="8"/>
      <x:c r="V160" s="8"/>
      <x:c r="W160" s="8"/>
      <x:c r="X160" s="8"/>
      <x:c r="Y160" s="8"/>
      <x:c r="Z160" s="8"/>
      <x:c r="AA160" s="8"/>
      <x:c r="AB160" s="8"/>
      <x:c r="AC160" s="8"/>
      <x:c r="AD160" s="8"/>
      <x:c r="AE160" s="8"/>
      <x:c r="AF160" s="8"/>
      <x:c r="AG160" s="8"/>
      <x:c r="AH160" s="2" t="str">
        <x:v>https://ko.wikipedia.org/w/index.php?search=%EA%B6%8C%EB%85%B8%EA%B0%91%20%EC%A0%95%EB%8B%B9%EC%A0%95%EC%B9%98</x:v>
      </x:c>
      <x:c r="AI160" s="2"/>
      <x:c r="AJ160" s="2" t="n">
        <x:v>-30</x:v>
      </x:c>
      <x:c r="AK160" s="2" t="n">
        <x:v>10</x:v>
      </x:c>
      <x:c r="AL160" s="2" t="str">
        <x:v>AI 추정 초안</x:v>
      </x:c>
      <x:c r="AM160" s="2" t="str">
        <x:v>사회정책·민주화 계열의 제도적 정당정치</x:v>
      </x:c>
    </x:row>
    <x:row r="161" ht="24" customHeight="1">
      <x:c r="A161" s="2" t="str">
        <x:v>K155</x:v>
      </x:c>
      <x:c r="B161" s="2" t="str">
        <x:v>한화갑</x:v>
      </x:c>
      <x:c r="C161" s="2" t="str">
        <x:v>정치인</x:v>
      </x:c>
      <x:c r="D161" s="2" t="str">
        <x:v>국회·정당정치</x:v>
      </x:c>
      <x:c r="E161" s="14" t="n">
        <x:f>IF(COUNT(N161:W161)&gt;=8,ROUND(50*SUMPRODUCT(N161:W161,$N$5:$W$5)/COUNT(N161:W161),0),IF(ISNUMBER(AJ161),AJ161,""))</x:f>
        <x:v>-30</x:v>
      </x:c>
      <x:c r="F161" s="14" t="n">
        <x:f>IF(COUNT(X161:AG161)&gt;=8,ROUND(50*SUMPRODUCT(X161:AG161,$X$5:$AG$5)/COUNT(X161:AG161),0),IF(ISNUMBER(AK161),AK161,""))</x:f>
        <x:v>10</x:v>
      </x:c>
      <x:c r="G161" s="15" t="n">
        <x:f>COUNT(N161:W161)</x:f>
        <x:v>0</x:v>
      </x:c>
      <x:c r="H161" s="15" t="n">
        <x:f>COUNT(X161:AG161)</x:f>
        <x:v>0</x:v>
      </x:c>
      <x:c r="I161" s="2" t="str">
        <x:f>IF(AND(G161&gt;=8,H161&gt;=8),IF(AND(J161&lt;&gt;"",K161&lt;&gt;"",ISNUMBER(L161)),"검토 가능","평가자·근거·평가일 입력"),IF(ISNUMBER(AJ161),"추정초안·설문미제출","자료부족·설문미제출"))</x:f>
        <x:v>추정초안·설문미제출</x:v>
      </x:c>
      <x:c r="J161" s="8"/>
      <x:c r="K161" s="8"/>
      <x:c r="L161" s="16"/>
      <x:c r="M161" s="8" t="str">
        <x:v>추정 초안</x:v>
      </x:c>
      <x:c r="N161" s="8"/>
      <x:c r="O161" s="8"/>
      <x:c r="P161" s="8"/>
      <x:c r="Q161" s="8"/>
      <x:c r="R161" s="8"/>
      <x:c r="S161" s="8"/>
      <x:c r="T161" s="8"/>
      <x:c r="U161" s="8"/>
      <x:c r="V161" s="8"/>
      <x:c r="W161" s="8"/>
      <x:c r="X161" s="8"/>
      <x:c r="Y161" s="8"/>
      <x:c r="Z161" s="8"/>
      <x:c r="AA161" s="8"/>
      <x:c r="AB161" s="8"/>
      <x:c r="AC161" s="8"/>
      <x:c r="AD161" s="8"/>
      <x:c r="AE161" s="8"/>
      <x:c r="AF161" s="8"/>
      <x:c r="AG161" s="8"/>
      <x:c r="AH161" s="2" t="str">
        <x:v>https://ko.wikipedia.org/w/index.php?search=%ED%95%9C%ED%99%94%EA%B0%91%20%EA%B5%AD%ED%9A%8C%C2%B7%EC%A0%95%EB%8B%B9%EC%A0%95%EC%B9%98</x:v>
      </x:c>
      <x:c r="AI161" s="2"/>
      <x:c r="AJ161" s="2" t="n">
        <x:v>-30</x:v>
      </x:c>
      <x:c r="AK161" s="2" t="n">
        <x:v>10</x:v>
      </x:c>
      <x:c r="AL161" s="2" t="str">
        <x:v>AI 추정 초안</x:v>
      </x:c>
      <x:c r="AM161" s="2" t="str">
        <x:v>사회정책·민주화 계열의 제도적 정당정치</x:v>
      </x:c>
    </x:row>
    <x:row r="162" ht="24" customHeight="1">
      <x:c r="A162" s="2" t="str">
        <x:v>K156</x:v>
      </x:c>
      <x:c r="B162" s="2" t="str">
        <x:v>한광옥</x:v>
      </x:c>
      <x:c r="C162" s="2" t="str">
        <x:v>정치인</x:v>
      </x:c>
      <x:c r="D162" s="2" t="str">
        <x:v>국회·정치</x:v>
      </x:c>
      <x:c r="E162" s="14" t="n">
        <x:f>IF(COUNT(N162:W162)&gt;=8,ROUND(50*SUMPRODUCT(N162:W162,$N$5:$W$5)/COUNT(N162:W162),0),IF(ISNUMBER(AJ162),AJ162,""))</x:f>
        <x:v>-10</x:v>
      </x:c>
      <x:c r="F162" s="14" t="n">
        <x:f>IF(COUNT(X162:AG162)&gt;=8,ROUND(50*SUMPRODUCT(X162:AG162,$X$5:$AG$5)/COUNT(X162:AG162),0),IF(ISNUMBER(AK162),AK162,""))</x:f>
        <x:v>20</x:v>
      </x:c>
      <x:c r="G162" s="15" t="n">
        <x:f>COUNT(N162:W162)</x:f>
        <x:v>0</x:v>
      </x:c>
      <x:c r="H162" s="15" t="n">
        <x:f>COUNT(X162:AG162)</x:f>
        <x:v>0</x:v>
      </x:c>
      <x:c r="I162" s="2" t="str">
        <x:f>IF(AND(G162&gt;=8,H162&gt;=8),IF(AND(J162&lt;&gt;"",K162&lt;&gt;"",ISNUMBER(L162)),"검토 가능","평가자·근거·평가일 입력"),IF(ISNUMBER(AJ162),"추정초안·설문미제출","자료부족·설문미제출"))</x:f>
        <x:v>추정초안·설문미제출</x:v>
      </x:c>
      <x:c r="J162" s="8"/>
      <x:c r="K162" s="8"/>
      <x:c r="L162" s="16"/>
      <x:c r="M162" s="8" t="str">
        <x:v>추정 초안</x:v>
      </x:c>
      <x:c r="N162" s="8"/>
      <x:c r="O162" s="8"/>
      <x:c r="P162" s="8"/>
      <x:c r="Q162" s="8"/>
      <x:c r="R162" s="8"/>
      <x:c r="S162" s="8"/>
      <x:c r="T162" s="8"/>
      <x:c r="U162" s="8"/>
      <x:c r="V162" s="8"/>
      <x:c r="W162" s="8"/>
      <x:c r="X162" s="8"/>
      <x:c r="Y162" s="8"/>
      <x:c r="Z162" s="8"/>
      <x:c r="AA162" s="8"/>
      <x:c r="AB162" s="8"/>
      <x:c r="AC162" s="8"/>
      <x:c r="AD162" s="8"/>
      <x:c r="AE162" s="8"/>
      <x:c r="AF162" s="8"/>
      <x:c r="AG162" s="8"/>
      <x:c r="AH162" s="2" t="str">
        <x:v>https://ko.wikipedia.org/w/index.php?search=%ED%95%9C%EA%B4%91%EC%98%A5%20%EA%B5%AD%ED%9A%8C%C2%B7%EC%A0%95%EC%B9%98</x:v>
      </x:c>
      <x:c r="AI162" s="2"/>
      <x:c r="AJ162" s="2" t="n">
        <x:v>-10</x:v>
      </x:c>
      <x:c r="AK162" s="2" t="n">
        <x:v>20</x:v>
      </x:c>
      <x:c r="AL162" s="2" t="str">
        <x:v>AI 추정 초안</x:v>
      </x:c>
      <x:c r="AM162" s="2" t="str">
        <x:v>시기별 정당 이동을 반영한 혼합 정책 추정</x:v>
      </x:c>
    </x:row>
    <x:row r="163" ht="24" customHeight="1">
      <x:c r="A163" s="2" t="str">
        <x:v>K157</x:v>
      </x:c>
      <x:c r="B163" s="2" t="str">
        <x:v>정대철</x:v>
      </x:c>
      <x:c r="C163" s="2" t="str">
        <x:v>정치인</x:v>
      </x:c>
      <x:c r="D163" s="2" t="str">
        <x:v>국회·정치</x:v>
      </x:c>
      <x:c r="E163" s="14" t="n">
        <x:f>IF(COUNT(N163:W163)&gt;=8,ROUND(50*SUMPRODUCT(N163:W163,$N$5:$W$5)/COUNT(N163:W163),0),IF(ISNUMBER(AJ163),AJ163,""))</x:f>
        <x:v>-20</x:v>
      </x:c>
      <x:c r="F163" s="14" t="n">
        <x:f>IF(COUNT(X163:AG163)&gt;=8,ROUND(50*SUMPRODUCT(X163:AG163,$X$5:$AG$5)/COUNT(X163:AG163),0),IF(ISNUMBER(AK163),AK163,""))</x:f>
        <x:v>10</x:v>
      </x:c>
      <x:c r="G163" s="15" t="n">
        <x:f>COUNT(N163:W163)</x:f>
        <x:v>0</x:v>
      </x:c>
      <x:c r="H163" s="15" t="n">
        <x:f>COUNT(X163:AG163)</x:f>
        <x:v>0</x:v>
      </x:c>
      <x:c r="I163" s="2" t="str">
        <x:f>IF(AND(G163&gt;=8,H163&gt;=8),IF(AND(J163&lt;&gt;"",K163&lt;&gt;"",ISNUMBER(L163)),"검토 가능","평가자·근거·평가일 입력"),IF(ISNUMBER(AJ163),"추정초안·설문미제출","자료부족·설문미제출"))</x:f>
        <x:v>추정초안·설문미제출</x:v>
      </x:c>
      <x:c r="J163" s="8"/>
      <x:c r="K163" s="8"/>
      <x:c r="L163" s="16"/>
      <x:c r="M163" s="8" t="str">
        <x:v>추정 초안</x:v>
      </x:c>
      <x:c r="N163" s="8"/>
      <x:c r="O163" s="8"/>
      <x:c r="P163" s="8"/>
      <x:c r="Q163" s="8"/>
      <x:c r="R163" s="8"/>
      <x:c r="S163" s="8"/>
      <x:c r="T163" s="8"/>
      <x:c r="U163" s="8"/>
      <x:c r="V163" s="8"/>
      <x:c r="W163" s="8"/>
      <x:c r="X163" s="8"/>
      <x:c r="Y163" s="8"/>
      <x:c r="Z163" s="8"/>
      <x:c r="AA163" s="8"/>
      <x:c r="AB163" s="8"/>
      <x:c r="AC163" s="8"/>
      <x:c r="AD163" s="8"/>
      <x:c r="AE163" s="8"/>
      <x:c r="AF163" s="8"/>
      <x:c r="AG163" s="8"/>
      <x:c r="AH163" s="2" t="str">
        <x:v>https://ko.wikipedia.org/w/index.php?search=%EC%A0%95%EB%8C%80%EC%B2%A0%20%EA%B5%AD%ED%9A%8C%C2%B7%EC%A0%95%EC%B9%98</x:v>
      </x:c>
      <x:c r="AI163" s="2"/>
      <x:c r="AJ163" s="2" t="n">
        <x:v>-20</x:v>
      </x:c>
      <x:c r="AK163" s="2" t="n">
        <x:v>10</x:v>
      </x:c>
      <x:c r="AL163" s="2" t="str">
        <x:v>AI 추정 초안</x:v>
      </x:c>
      <x:c r="AM163" s="2" t="str">
        <x:v>사회정책·통합적 제도정치</x:v>
      </x:c>
    </x:row>
    <x:row r="164" ht="24" customHeight="1">
      <x:c r="A164" s="2" t="str">
        <x:v>K158</x:v>
      </x:c>
      <x:c r="B164" s="2" t="str">
        <x:v>박상천</x:v>
      </x:c>
      <x:c r="C164" s="2" t="str">
        <x:v>정치인</x:v>
      </x:c>
      <x:c r="D164" s="2" t="str">
        <x:v>국회·법조 경력</x:v>
      </x:c>
      <x:c r="E164" s="14" t="n">
        <x:f>IF(COUNT(N164:W164)&gt;=8,ROUND(50*SUMPRODUCT(N164:W164,$N$5:$W$5)/COUNT(N164:W164),0),IF(ISNUMBER(AJ164),AJ164,""))</x:f>
        <x:v>-20</x:v>
      </x:c>
      <x:c r="F164" s="14" t="n">
        <x:f>IF(COUNT(X164:AG164)&gt;=8,ROUND(50*SUMPRODUCT(X164:AG164,$X$5:$AG$5)/COUNT(X164:AG164),0),IF(ISNUMBER(AK164),AK164,""))</x:f>
        <x:v>20</x:v>
      </x:c>
      <x:c r="G164" s="15" t="n">
        <x:f>COUNT(N164:W164)</x:f>
        <x:v>0</x:v>
      </x:c>
      <x:c r="H164" s="15" t="n">
        <x:f>COUNT(X164:AG164)</x:f>
        <x:v>0</x:v>
      </x:c>
      <x:c r="I164" s="2" t="str">
        <x:f>IF(AND(G164&gt;=8,H164&gt;=8),IF(AND(J164&lt;&gt;"",K164&lt;&gt;"",ISNUMBER(L164)),"검토 가능","평가자·근거·평가일 입력"),IF(ISNUMBER(AJ164),"추정초안·설문미제출","자료부족·설문미제출"))</x:f>
        <x:v>추정초안·설문미제출</x:v>
      </x:c>
      <x:c r="J164" s="8"/>
      <x:c r="K164" s="8"/>
      <x:c r="L164" s="16"/>
      <x:c r="M164" s="8" t="str">
        <x:v>추정 초안</x:v>
      </x:c>
      <x:c r="N164" s="8"/>
      <x:c r="O164" s="8"/>
      <x:c r="P164" s="8"/>
      <x:c r="Q164" s="8"/>
      <x:c r="R164" s="8"/>
      <x:c r="S164" s="8"/>
      <x:c r="T164" s="8"/>
      <x:c r="U164" s="8"/>
      <x:c r="V164" s="8"/>
      <x:c r="W164" s="8"/>
      <x:c r="X164" s="8"/>
      <x:c r="Y164" s="8"/>
      <x:c r="Z164" s="8"/>
      <x:c r="AA164" s="8"/>
      <x:c r="AB164" s="8"/>
      <x:c r="AC164" s="8"/>
      <x:c r="AD164" s="8"/>
      <x:c r="AE164" s="8"/>
      <x:c r="AF164" s="8"/>
      <x:c r="AG164" s="8"/>
      <x:c r="AH164" s="2" t="str">
        <x:v>https://ko.wikipedia.org/w/index.php?search=%EB%B0%95%EC%83%81%EC%B2%9C%20%EA%B5%AD%ED%9A%8C%C2%B7%EB%B2%95%EC%A1%B0%20%EA%B2%BD%EB%A0%A5</x:v>
      </x:c>
      <x:c r="AI164" s="2"/>
      <x:c r="AJ164" s="2" t="n">
        <x:v>-20</x:v>
      </x:c>
      <x:c r="AK164" s="2" t="n">
        <x:v>20</x:v>
      </x:c>
      <x:c r="AL164" s="2" t="str">
        <x:v>AI 추정 초안</x:v>
      </x:c>
      <x:c r="AM164" s="2" t="str">
        <x:v>사회정책·법치와 제도적 정당정치</x:v>
      </x:c>
    </x:row>
    <x:row r="165" ht="24" customHeight="1">
      <x:c r="A165" s="2" t="str">
        <x:v>K159</x:v>
      </x:c>
      <x:c r="B165" s="2" t="str">
        <x:v>최인기</x:v>
      </x:c>
      <x:c r="C165" s="2" t="str">
        <x:v>정치인</x:v>
      </x:c>
      <x:c r="D165" s="2" t="str">
        <x:v>국회·행정</x:v>
      </x:c>
      <x:c r="E165" s="14" t="n">
        <x:f>IF(COUNT(N165:W165)&gt;=8,ROUND(50*SUMPRODUCT(N165:W165,$N$5:$W$5)/COUNT(N165:W165),0),IF(ISNUMBER(AJ165),AJ165,""))</x:f>
        <x:v>-20</x:v>
      </x:c>
      <x:c r="F165" s="14" t="n">
        <x:f>IF(COUNT(X165:AG165)&gt;=8,ROUND(50*SUMPRODUCT(X165:AG165,$X$5:$AG$5)/COUNT(X165:AG165),0),IF(ISNUMBER(AK165),AK165,""))</x:f>
        <x:v>20</x:v>
      </x:c>
      <x:c r="G165" s="15" t="n">
        <x:f>COUNT(N165:W165)</x:f>
        <x:v>0</x:v>
      </x:c>
      <x:c r="H165" s="15" t="n">
        <x:f>COUNT(X165:AG165)</x:f>
        <x:v>0</x:v>
      </x:c>
      <x:c r="I165" s="2" t="str">
        <x:f>IF(AND(G165&gt;=8,H165&gt;=8),IF(AND(J165&lt;&gt;"",K165&lt;&gt;"",ISNUMBER(L165)),"검토 가능","평가자·근거·평가일 입력"),IF(ISNUMBER(AJ165),"추정초안·설문미제출","자료부족·설문미제출"))</x:f>
        <x:v>추정초안·설문미제출</x:v>
      </x:c>
      <x:c r="J165" s="8"/>
      <x:c r="K165" s="8"/>
      <x:c r="L165" s="16"/>
      <x:c r="M165" s="8" t="str">
        <x:v>추정 초안</x:v>
      </x:c>
      <x:c r="N165" s="8"/>
      <x:c r="O165" s="8"/>
      <x:c r="P165" s="8"/>
      <x:c r="Q165" s="8"/>
      <x:c r="R165" s="8"/>
      <x:c r="S165" s="8"/>
      <x:c r="T165" s="8"/>
      <x:c r="U165" s="8"/>
      <x:c r="V165" s="8"/>
      <x:c r="W165" s="8"/>
      <x:c r="X165" s="8"/>
      <x:c r="Y165" s="8"/>
      <x:c r="Z165" s="8"/>
      <x:c r="AA165" s="8"/>
      <x:c r="AB165" s="8"/>
      <x:c r="AC165" s="8"/>
      <x:c r="AD165" s="8"/>
      <x:c r="AE165" s="8"/>
      <x:c r="AF165" s="8"/>
      <x:c r="AG165" s="8"/>
      <x:c r="AH165" s="2" t="str">
        <x:v>https://ko.wikipedia.org/w/index.php?search=%EC%B5%9C%EC%9D%B8%EA%B8%B0%20%EA%B5%AD%ED%9A%8C%C2%B7%ED%96%89%EC%A0%95</x:v>
      </x:c>
      <x:c r="AI165" s="2"/>
      <x:c r="AJ165" s="2" t="n">
        <x:v>-20</x:v>
      </x:c>
      <x:c r="AK165" s="2" t="n">
        <x:v>20</x:v>
      </x:c>
      <x:c r="AL165" s="2" t="str">
        <x:v>AI 추정 초안</x:v>
      </x:c>
      <x:c r="AM165" s="2" t="str">
        <x:v>공공행정·지역정책의 혼합</x:v>
      </x:c>
    </x:row>
    <x:row r="166" ht="24" customHeight="1">
      <x:c r="A166" s="2" t="str">
        <x:v>K160</x:v>
      </x:c>
      <x:c r="B166" s="2" t="str">
        <x:v>정균환</x:v>
      </x:c>
      <x:c r="C166" s="2" t="str">
        <x:v>정치인</x:v>
      </x:c>
      <x:c r="D166" s="2" t="str">
        <x:v>국회·정당정치</x:v>
      </x:c>
      <x:c r="E166" s="14" t="n">
        <x:f>IF(COUNT(N166:W166)&gt;=8,ROUND(50*SUMPRODUCT(N166:W166,$N$5:$W$5)/COUNT(N166:W166),0),IF(ISNUMBER(AJ166),AJ166,""))</x:f>
        <x:v>-30</x:v>
      </x:c>
      <x:c r="F166" s="14" t="n">
        <x:f>IF(COUNT(X166:AG166)&gt;=8,ROUND(50*SUMPRODUCT(X166:AG166,$X$5:$AG$5)/COUNT(X166:AG166),0),IF(ISNUMBER(AK166),AK166,""))</x:f>
        <x:v>10</x:v>
      </x:c>
      <x:c r="G166" s="15" t="n">
        <x:f>COUNT(N166:W166)</x:f>
        <x:v>0</x:v>
      </x:c>
      <x:c r="H166" s="15" t="n">
        <x:f>COUNT(X166:AG166)</x:f>
        <x:v>0</x:v>
      </x:c>
      <x:c r="I166" s="2" t="str">
        <x:f>IF(AND(G166&gt;=8,H166&gt;=8),IF(AND(J166&lt;&gt;"",K166&lt;&gt;"",ISNUMBER(L166)),"검토 가능","평가자·근거·평가일 입력"),IF(ISNUMBER(AJ166),"추정초안·설문미제출","자료부족·설문미제출"))</x:f>
        <x:v>추정초안·설문미제출</x:v>
      </x:c>
      <x:c r="J166" s="8"/>
      <x:c r="K166" s="8"/>
      <x:c r="L166" s="16"/>
      <x:c r="M166" s="8" t="str">
        <x:v>추정 초안</x:v>
      </x:c>
      <x:c r="N166" s="8"/>
      <x:c r="O166" s="8"/>
      <x:c r="P166" s="8"/>
      <x:c r="Q166" s="8"/>
      <x:c r="R166" s="8"/>
      <x:c r="S166" s="8"/>
      <x:c r="T166" s="8"/>
      <x:c r="U166" s="8"/>
      <x:c r="V166" s="8"/>
      <x:c r="W166" s="8"/>
      <x:c r="X166" s="8"/>
      <x:c r="Y166" s="8"/>
      <x:c r="Z166" s="8"/>
      <x:c r="AA166" s="8"/>
      <x:c r="AB166" s="8"/>
      <x:c r="AC166" s="8"/>
      <x:c r="AD166" s="8"/>
      <x:c r="AE166" s="8"/>
      <x:c r="AF166" s="8"/>
      <x:c r="AG166" s="8"/>
      <x:c r="AH166" s="2" t="str">
        <x:v>https://ko.wikipedia.org/w/index.php?search=%EC%A0%95%EA%B7%A0%ED%99%98%20%EA%B5%AD%ED%9A%8C%C2%B7%EC%A0%95%EB%8B%B9%EC%A0%95%EC%B9%98</x:v>
      </x:c>
      <x:c r="AI166" s="2"/>
      <x:c r="AJ166" s="2" t="n">
        <x:v>-30</x:v>
      </x:c>
      <x:c r="AK166" s="2" t="n">
        <x:v>10</x:v>
      </x:c>
      <x:c r="AL166" s="2" t="str">
        <x:v>AI 추정 초안</x:v>
      </x:c>
      <x:c r="AM166" s="2" t="str">
        <x:v>사회정책·민주개혁 계열의 제도정치</x:v>
      </x:c>
    </x:row>
    <x:row r="167" ht="24" customHeight="1">
      <x:c r="A167" s="2" t="str">
        <x:v>K161</x:v>
      </x:c>
      <x:c r="B167" s="2" t="str">
        <x:v>이인제</x:v>
      </x:c>
      <x:c r="C167" s="2" t="str">
        <x:v>정치인</x:v>
      </x:c>
      <x:c r="D167" s="2" t="str">
        <x:v>국회·지방정치</x:v>
      </x:c>
      <x:c r="E167" s="14" t="n">
        <x:f>IF(COUNT(N167:W167)&gt;=8,ROUND(50*SUMPRODUCT(N167:W167,$N$5:$W$5)/COUNT(N167:W167),0),IF(ISNUMBER(AJ167),AJ167,""))</x:f>
        <x:v>30</x:v>
      </x:c>
      <x:c r="F167" s="14" t="n">
        <x:f>IF(COUNT(X167:AG167)&gt;=8,ROUND(50*SUMPRODUCT(X167:AG167,$X$5:$AG$5)/COUNT(X167:AG167),0),IF(ISNUMBER(AK167),AK167,""))</x:f>
        <x:v>40</x:v>
      </x:c>
      <x:c r="G167" s="15" t="n">
        <x:f>COUNT(N167:W167)</x:f>
        <x:v>0</x:v>
      </x:c>
      <x:c r="H167" s="15" t="n">
        <x:f>COUNT(X167:AG167)</x:f>
        <x:v>0</x:v>
      </x:c>
      <x:c r="I167" s="2" t="str">
        <x:f>IF(AND(G167&gt;=8,H167&gt;=8),IF(AND(J167&lt;&gt;"",K167&lt;&gt;"",ISNUMBER(L167)),"검토 가능","평가자·근거·평가일 입력"),IF(ISNUMBER(AJ167),"추정초안·설문미제출","자료부족·설문미제출"))</x:f>
        <x:v>추정초안·설문미제출</x:v>
      </x:c>
      <x:c r="J167" s="8"/>
      <x:c r="K167" s="8"/>
      <x:c r="L167" s="16"/>
      <x:c r="M167" s="8" t="str">
        <x:v>추정 초안</x:v>
      </x:c>
      <x:c r="N167" s="8"/>
      <x:c r="O167" s="8"/>
      <x:c r="P167" s="8"/>
      <x:c r="Q167" s="8"/>
      <x:c r="R167" s="8"/>
      <x:c r="S167" s="8"/>
      <x:c r="T167" s="8"/>
      <x:c r="U167" s="8"/>
      <x:c r="V167" s="8"/>
      <x:c r="W167" s="8"/>
      <x:c r="X167" s="8"/>
      <x:c r="Y167" s="8"/>
      <x:c r="Z167" s="8"/>
      <x:c r="AA167" s="8"/>
      <x:c r="AB167" s="8"/>
      <x:c r="AC167" s="8"/>
      <x:c r="AD167" s="8"/>
      <x:c r="AE167" s="8"/>
      <x:c r="AF167" s="8"/>
      <x:c r="AG167" s="8"/>
      <x:c r="AH167" s="2" t="str">
        <x:v>https://ko.wikipedia.org/w/index.php?search=%EC%9D%B4%EC%9D%B8%EC%A0%9C%20%EA%B5%AD%ED%9A%8C%C2%B7%EC%A7%80%EB%B0%A9%EC%A0%95%EC%B9%98</x:v>
      </x:c>
      <x:c r="AI167" s="2"/>
      <x:c r="AJ167" s="2" t="n">
        <x:v>30</x:v>
      </x:c>
      <x:c r="AK167" s="2" t="n">
        <x:v>40</x:v>
      </x:c>
      <x:c r="AL167" s="2" t="str">
        <x:v>AI 추정 초안</x:v>
      </x:c>
      <x:c r="AM167" s="2" t="str">
        <x:v>시장경제·보수적 공적 정치활동</x:v>
      </x:c>
    </x:row>
    <x:row r="168" ht="24" customHeight="1">
      <x:c r="A168" s="2" t="str">
        <x:v>K162</x:v>
      </x:c>
      <x:c r="B168" s="2" t="str">
        <x:v>손학규</x:v>
      </x:c>
      <x:c r="C168" s="2" t="str">
        <x:v>정치인</x:v>
      </x:c>
      <x:c r="D168" s="2" t="str">
        <x:v>국회·지방정치</x:v>
      </x:c>
      <x:c r="E168" s="14" t="n">
        <x:f>IF(COUNT(N168:W168)&gt;=8,ROUND(50*SUMPRODUCT(N168:W168,$N$5:$W$5)/COUNT(N168:W168),0),IF(ISNUMBER(AJ168),AJ168,""))</x:f>
        <x:v>10</x:v>
      </x:c>
      <x:c r="F168" s="14" t="n">
        <x:f>IF(COUNT(X168:AG168)&gt;=8,ROUND(50*SUMPRODUCT(X168:AG168,$X$5:$AG$5)/COUNT(X168:AG168),0),IF(ISNUMBER(AK168),AK168,""))</x:f>
        <x:v>-10</x:v>
      </x:c>
      <x:c r="G168" s="15" t="n">
        <x:f>COUNT(N168:W168)</x:f>
        <x:v>0</x:v>
      </x:c>
      <x:c r="H168" s="15" t="n">
        <x:f>COUNT(X168:AG168)</x:f>
        <x:v>0</x:v>
      </x:c>
      <x:c r="I168" s="2" t="str">
        <x:f>IF(AND(G168&gt;=8,H168&gt;=8),IF(AND(J168&lt;&gt;"",K168&lt;&gt;"",ISNUMBER(L168)),"검토 가능","평가자·근거·평가일 입력"),IF(ISNUMBER(AJ168),"추정초안·설문미제출","자료부족·설문미제출"))</x:f>
        <x:v>추정초안·설문미제출</x:v>
      </x:c>
      <x:c r="J168" s="8"/>
      <x:c r="K168" s="8"/>
      <x:c r="L168" s="16"/>
      <x:c r="M168" s="8" t="str">
        <x:v>추정 초안</x:v>
      </x:c>
      <x:c r="N168" s="8"/>
      <x:c r="O168" s="8"/>
      <x:c r="P168" s="8"/>
      <x:c r="Q168" s="8"/>
      <x:c r="R168" s="8"/>
      <x:c r="S168" s="8"/>
      <x:c r="T168" s="8"/>
      <x:c r="U168" s="8"/>
      <x:c r="V168" s="8"/>
      <x:c r="W168" s="8"/>
      <x:c r="X168" s="8"/>
      <x:c r="Y168" s="8"/>
      <x:c r="Z168" s="8"/>
      <x:c r="AA168" s="8"/>
      <x:c r="AB168" s="8"/>
      <x:c r="AC168" s="8"/>
      <x:c r="AD168" s="8"/>
      <x:c r="AE168" s="8"/>
      <x:c r="AF168" s="8"/>
      <x:c r="AG168" s="8"/>
      <x:c r="AH168" s="2" t="str">
        <x:v>https://ko.wikipedia.org/w/index.php?search=%EC%86%90%ED%95%99%EA%B7%9C%20%EA%B5%AD%ED%9A%8C%C2%B7%EC%A7%80%EB%B0%A9%EC%A0%95%EC%B9%98</x:v>
      </x:c>
      <x:c r="AI168" s="2"/>
      <x:c r="AJ168" s="2" t="n">
        <x:v>10</x:v>
      </x:c>
      <x:c r="AK168" s="2" t="n">
        <x:v>-10</x:v>
      </x:c>
      <x:c r="AL168" s="2" t="str">
        <x:v>AI 추정 초안</x:v>
      </x:c>
      <x:c r="AM168" s="2" t="str">
        <x:v>시장경제·사회정책 혼합과 민주개혁</x:v>
      </x:c>
    </x:row>
    <x:row r="169" ht="24" customHeight="1">
      <x:c r="A169" s="2" t="str">
        <x:v>K163</x:v>
      </x:c>
      <x:c r="B169" s="2" t="str">
        <x:v>이재오</x:v>
      </x:c>
      <x:c r="C169" s="2" t="str">
        <x:v>정치인</x:v>
      </x:c>
      <x:c r="D169" s="2" t="str">
        <x:v>국회·정당정치</x:v>
      </x:c>
      <x:c r="E169" s="14" t="n">
        <x:f>IF(COUNT(N169:W169)&gt;=8,ROUND(50*SUMPRODUCT(N169:W169,$N$5:$W$5)/COUNT(N169:W169),0),IF(ISNUMBER(AJ169),AJ169,""))</x:f>
        <x:v>50</x:v>
      </x:c>
      <x:c r="F169" s="14" t="n">
        <x:f>IF(COUNT(X169:AG169)&gt;=8,ROUND(50*SUMPRODUCT(X169:AG169,$X$5:$AG$5)/COUNT(X169:AG169),0),IF(ISNUMBER(AK169),AK169,""))</x:f>
        <x:v>20</x:v>
      </x:c>
      <x:c r="G169" s="15" t="n">
        <x:f>COUNT(N169:W169)</x:f>
        <x:v>0</x:v>
      </x:c>
      <x:c r="H169" s="15" t="n">
        <x:f>COUNT(X169:AG169)</x:f>
        <x:v>0</x:v>
      </x:c>
      <x:c r="I169" s="2" t="str">
        <x:f>IF(AND(G169&gt;=8,H169&gt;=8),IF(AND(J169&lt;&gt;"",K169&lt;&gt;"",ISNUMBER(L169)),"검토 가능","평가자·근거·평가일 입력"),IF(ISNUMBER(AJ169),"추정초안·설문미제출","자료부족·설문미제출"))</x:f>
        <x:v>추정초안·설문미제출</x:v>
      </x:c>
      <x:c r="J169" s="8"/>
      <x:c r="K169" s="8"/>
      <x:c r="L169" s="16"/>
      <x:c r="M169" s="8" t="str">
        <x:v>추정 초안</x:v>
      </x:c>
      <x:c r="N169" s="8"/>
      <x:c r="O169" s="8"/>
      <x:c r="P169" s="8"/>
      <x:c r="Q169" s="8"/>
      <x:c r="R169" s="8"/>
      <x:c r="S169" s="8"/>
      <x:c r="T169" s="8"/>
      <x:c r="U169" s="8"/>
      <x:c r="V169" s="8"/>
      <x:c r="W169" s="8"/>
      <x:c r="X169" s="8"/>
      <x:c r="Y169" s="8"/>
      <x:c r="Z169" s="8"/>
      <x:c r="AA169" s="8"/>
      <x:c r="AB169" s="8"/>
      <x:c r="AC169" s="8"/>
      <x:c r="AD169" s="8"/>
      <x:c r="AE169" s="8"/>
      <x:c r="AF169" s="8"/>
      <x:c r="AG169" s="8"/>
      <x:c r="AH169" s="2" t="str">
        <x:v>https://ko.wikipedia.org/w/index.php?search=%EC%9D%B4%EC%9E%AC%EC%98%A4%20%EA%B5%AD%ED%9A%8C%C2%B7%EC%A0%95%EB%8B%B9%EC%A0%95%EC%B9%98</x:v>
      </x:c>
      <x:c r="AI169" s="2"/>
      <x:c r="AJ169" s="2" t="n">
        <x:v>50</x:v>
      </x:c>
      <x:c r="AK169" s="2" t="n">
        <x:v>20</x:v>
      </x:c>
      <x:c r="AL169" s="2" t="str">
        <x:v>AI 추정 초안</x:v>
      </x:c>
      <x:c r="AM169" s="2" t="str">
        <x:v>규제개혁·시장경제와 민주화 경력의 혼합</x:v>
      </x:c>
    </x:row>
    <x:row r="170" ht="24" customHeight="1">
      <x:c r="A170" s="2" t="str">
        <x:v>K164</x:v>
      </x:c>
      <x:c r="B170" s="2" t="str">
        <x:v>김무성</x:v>
      </x:c>
      <x:c r="C170" s="2" t="str">
        <x:v>정치인</x:v>
      </x:c>
      <x:c r="D170" s="2" t="str">
        <x:v>국회·정당정치</x:v>
      </x:c>
      <x:c r="E170" s="14" t="n">
        <x:f>IF(COUNT(N170:W170)&gt;=8,ROUND(50*SUMPRODUCT(N170:W170,$N$5:$W$5)/COUNT(N170:W170),0),IF(ISNUMBER(AJ170),AJ170,""))</x:f>
        <x:v>50</x:v>
      </x:c>
      <x:c r="F170" s="14" t="n">
        <x:f>IF(COUNT(X170:AG170)&gt;=8,ROUND(50*SUMPRODUCT(X170:AG170,$X$5:$AG$5)/COUNT(X170:AG170),0),IF(ISNUMBER(AK170),AK170,""))</x:f>
        <x:v>50</x:v>
      </x:c>
      <x:c r="G170" s="15" t="n">
        <x:f>COUNT(N170:W170)</x:f>
        <x:v>0</x:v>
      </x:c>
      <x:c r="H170" s="15" t="n">
        <x:f>COUNT(X170:AG170)</x:f>
        <x:v>0</x:v>
      </x:c>
      <x:c r="I170" s="2" t="str">
        <x:f>IF(AND(G170&gt;=8,H170&gt;=8),IF(AND(J170&lt;&gt;"",K170&lt;&gt;"",ISNUMBER(L170)),"검토 가능","평가자·근거·평가일 입력"),IF(ISNUMBER(AJ170),"추정초안·설문미제출","자료부족·설문미제출"))</x:f>
        <x:v>추정초안·설문미제출</x:v>
      </x:c>
      <x:c r="J170" s="8"/>
      <x:c r="K170" s="8"/>
      <x:c r="L170" s="16"/>
      <x:c r="M170" s="8" t="str">
        <x:v>추정 초안</x:v>
      </x:c>
      <x:c r="N170" s="8"/>
      <x:c r="O170" s="8"/>
      <x:c r="P170" s="8"/>
      <x:c r="Q170" s="8"/>
      <x:c r="R170" s="8"/>
      <x:c r="S170" s="8"/>
      <x:c r="T170" s="8"/>
      <x:c r="U170" s="8"/>
      <x:c r="V170" s="8"/>
      <x:c r="W170" s="8"/>
      <x:c r="X170" s="8"/>
      <x:c r="Y170" s="8"/>
      <x:c r="Z170" s="8"/>
      <x:c r="AA170" s="8"/>
      <x:c r="AB170" s="8"/>
      <x:c r="AC170" s="8"/>
      <x:c r="AD170" s="8"/>
      <x:c r="AE170" s="8"/>
      <x:c r="AF170" s="8"/>
      <x:c r="AG170" s="8"/>
      <x:c r="AH170" s="2" t="str">
        <x:v>https://ko.wikipedia.org/w/index.php?search=%EA%B9%80%EB%AC%B4%EC%84%B1%20%EA%B5%AD%ED%9A%8C%C2%B7%EC%A0%95%EB%8B%B9%EC%A0%95%EC%B9%98</x:v>
      </x:c>
      <x:c r="AI170" s="2"/>
      <x:c r="AJ170" s="2" t="n">
        <x:v>50</x:v>
      </x:c>
      <x:c r="AK170" s="2" t="n">
        <x:v>50</x:v>
      </x:c>
      <x:c r="AL170" s="2" t="str">
        <x:v>AI 추정 초안</x:v>
      </x:c>
      <x:c r="AM170" s="2" t="str">
        <x:v>시장경제·보수적 국가질서</x:v>
      </x:c>
    </x:row>
    <x:row r="171" ht="24" customHeight="1">
      <x:c r="A171" s="2" t="str">
        <x:v>K165</x:v>
      </x:c>
      <x:c r="B171" s="2" t="str">
        <x:v>이한구</x:v>
      </x:c>
      <x:c r="C171" s="2" t="str">
        <x:v>정치인</x:v>
      </x:c>
      <x:c r="D171" s="2" t="str">
        <x:v>국회·경제정책</x:v>
      </x:c>
      <x:c r="E171" s="14" t="n">
        <x:f>IF(COUNT(N171:W171)&gt;=8,ROUND(50*SUMPRODUCT(N171:W171,$N$5:$W$5)/COUNT(N171:W171),0),IF(ISNUMBER(AJ171),AJ171,""))</x:f>
        <x:v>70</x:v>
      </x:c>
      <x:c r="F171" s="14" t="n">
        <x:f>IF(COUNT(X171:AG171)&gt;=8,ROUND(50*SUMPRODUCT(X171:AG171,$X$5:$AG$5)/COUNT(X171:AG171),0),IF(ISNUMBER(AK171),AK171,""))</x:f>
        <x:v>40</x:v>
      </x:c>
      <x:c r="G171" s="15" t="n">
        <x:f>COUNT(N171:W171)</x:f>
        <x:v>0</x:v>
      </x:c>
      <x:c r="H171" s="15" t="n">
        <x:f>COUNT(X171:AG171)</x:f>
        <x:v>0</x:v>
      </x:c>
      <x:c r="I171" s="2" t="str">
        <x:f>IF(AND(G171&gt;=8,H171&gt;=8),IF(AND(J171&lt;&gt;"",K171&lt;&gt;"",ISNUMBER(L171)),"검토 가능","평가자·근거·평가일 입력"),IF(ISNUMBER(AJ171),"추정초안·설문미제출","자료부족·설문미제출"))</x:f>
        <x:v>추정초안·설문미제출</x:v>
      </x:c>
      <x:c r="J171" s="8"/>
      <x:c r="K171" s="8"/>
      <x:c r="L171" s="16"/>
      <x:c r="M171" s="8" t="str">
        <x:v>추정 초안</x:v>
      </x:c>
      <x:c r="N171" s="8"/>
      <x:c r="O171" s="8"/>
      <x:c r="P171" s="8"/>
      <x:c r="Q171" s="8"/>
      <x:c r="R171" s="8"/>
      <x:c r="S171" s="8"/>
      <x:c r="T171" s="8"/>
      <x:c r="U171" s="8"/>
      <x:c r="V171" s="8"/>
      <x:c r="W171" s="8"/>
      <x:c r="X171" s="8"/>
      <x:c r="Y171" s="8"/>
      <x:c r="Z171" s="8"/>
      <x:c r="AA171" s="8"/>
      <x:c r="AB171" s="8"/>
      <x:c r="AC171" s="8"/>
      <x:c r="AD171" s="8"/>
      <x:c r="AE171" s="8"/>
      <x:c r="AF171" s="8"/>
      <x:c r="AG171" s="8"/>
      <x:c r="AH171" s="2" t="str">
        <x:v>https://ko.wikipedia.org/w/index.php?search=%EC%9D%B4%ED%95%9C%EA%B5%AC%20%EA%B5%AD%ED%9A%8C%C2%B7%EA%B2%BD%EC%A0%9C%EC%A0%95%EC%B1%85</x:v>
      </x:c>
      <x:c r="AI171" s="2"/>
      <x:c r="AJ171" s="2" t="n">
        <x:v>70</x:v>
      </x:c>
      <x:c r="AK171" s="2" t="n">
        <x:v>40</x:v>
      </x:c>
      <x:c r="AL171" s="2" t="str">
        <x:v>AI 추정 초안</x:v>
      </x:c>
      <x:c r="AM171" s="2" t="str">
        <x:v>작은정부·재정규율과 시장경제</x:v>
      </x:c>
    </x:row>
    <x:row r="172" ht="24" customHeight="1">
      <x:c r="A172" s="2" t="str">
        <x:v>K166</x:v>
      </x:c>
      <x:c r="B172" s="2" t="str">
        <x:v>홍사덕</x:v>
      </x:c>
      <x:c r="C172" s="2" t="str">
        <x:v>정치인</x:v>
      </x:c>
      <x:c r="D172" s="2" t="str">
        <x:v>국회·정치</x:v>
      </x:c>
      <x:c r="E172" s="14" t="n">
        <x:f>IF(COUNT(N172:W172)&gt;=8,ROUND(50*SUMPRODUCT(N172:W172,$N$5:$W$5)/COUNT(N172:W172),0),IF(ISNUMBER(AJ172),AJ172,""))</x:f>
        <x:v>40</x:v>
      </x:c>
      <x:c r="F172" s="14" t="n">
        <x:f>IF(COUNT(X172:AG172)&gt;=8,ROUND(50*SUMPRODUCT(X172:AG172,$X$5:$AG$5)/COUNT(X172:AG172),0),IF(ISNUMBER(AK172),AK172,""))</x:f>
        <x:v>40</x:v>
      </x:c>
      <x:c r="G172" s="15" t="n">
        <x:f>COUNT(N172:W172)</x:f>
        <x:v>0</x:v>
      </x:c>
      <x:c r="H172" s="15" t="n">
        <x:f>COUNT(X172:AG172)</x:f>
        <x:v>0</x:v>
      </x:c>
      <x:c r="I172" s="2" t="str">
        <x:f>IF(AND(G172&gt;=8,H172&gt;=8),IF(AND(J172&lt;&gt;"",K172&lt;&gt;"",ISNUMBER(L172)),"검토 가능","평가자·근거·평가일 입력"),IF(ISNUMBER(AJ172),"추정초안·설문미제출","자료부족·설문미제출"))</x:f>
        <x:v>추정초안·설문미제출</x:v>
      </x:c>
      <x:c r="J172" s="8"/>
      <x:c r="K172" s="8"/>
      <x:c r="L172" s="16"/>
      <x:c r="M172" s="8" t="str">
        <x:v>추정 초안</x:v>
      </x:c>
      <x:c r="N172" s="8"/>
      <x:c r="O172" s="8"/>
      <x:c r="P172" s="8"/>
      <x:c r="Q172" s="8"/>
      <x:c r="R172" s="8"/>
      <x:c r="S172" s="8"/>
      <x:c r="T172" s="8"/>
      <x:c r="U172" s="8"/>
      <x:c r="V172" s="8"/>
      <x:c r="W172" s="8"/>
      <x:c r="X172" s="8"/>
      <x:c r="Y172" s="8"/>
      <x:c r="Z172" s="8"/>
      <x:c r="AA172" s="8"/>
      <x:c r="AB172" s="8"/>
      <x:c r="AC172" s="8"/>
      <x:c r="AD172" s="8"/>
      <x:c r="AE172" s="8"/>
      <x:c r="AF172" s="8"/>
      <x:c r="AG172" s="8"/>
      <x:c r="AH172" s="2" t="str">
        <x:v>https://ko.wikipedia.org/w/index.php?search=%ED%99%8D%EC%82%AC%EB%8D%95%20%EA%B5%AD%ED%9A%8C%C2%B7%EC%A0%95%EC%B9%98</x:v>
      </x:c>
      <x:c r="AI172" s="2"/>
      <x:c r="AJ172" s="2" t="n">
        <x:v>40</x:v>
      </x:c>
      <x:c r="AK172" s="2" t="n">
        <x:v>40</x:v>
      </x:c>
      <x:c r="AL172" s="2" t="str">
        <x:v>AI 추정 초안</x:v>
      </x:c>
      <x:c r="AM172" s="2" t="str">
        <x:v>시장경제·보수적 제도정치</x:v>
      </x:c>
    </x:row>
    <x:row r="173" ht="24" customHeight="1">
      <x:c r="A173" s="2" t="str">
        <x:v>K167</x:v>
      </x:c>
      <x:c r="B173" s="2" t="str">
        <x:v>서청원</x:v>
      </x:c>
      <x:c r="C173" s="2" t="str">
        <x:v>정치인</x:v>
      </x:c>
      <x:c r="D173" s="2" t="str">
        <x:v>국회·정당정치</x:v>
      </x:c>
      <x:c r="E173" s="14" t="n">
        <x:f>IF(COUNT(N173:W173)&gt;=8,ROUND(50*SUMPRODUCT(N173:W173,$N$5:$W$5)/COUNT(N173:W173),0),IF(ISNUMBER(AJ173),AJ173,""))</x:f>
        <x:v>40</x:v>
      </x:c>
      <x:c r="F173" s="14" t="n">
        <x:f>IF(COUNT(X173:AG173)&gt;=8,ROUND(50*SUMPRODUCT(X173:AG173,$X$5:$AG$5)/COUNT(X173:AG173),0),IF(ISNUMBER(AK173),AK173,""))</x:f>
        <x:v>50</x:v>
      </x:c>
      <x:c r="G173" s="15" t="n">
        <x:f>COUNT(N173:W173)</x:f>
        <x:v>0</x:v>
      </x:c>
      <x:c r="H173" s="15" t="n">
        <x:f>COUNT(X173:AG173)</x:f>
        <x:v>0</x:v>
      </x:c>
      <x:c r="I173" s="2" t="str">
        <x:f>IF(AND(G173&gt;=8,H173&gt;=8),IF(AND(J173&lt;&gt;"",K173&lt;&gt;"",ISNUMBER(L173)),"검토 가능","평가자·근거·평가일 입력"),IF(ISNUMBER(AJ173),"추정초안·설문미제출","자료부족·설문미제출"))</x:f>
        <x:v>추정초안·설문미제출</x:v>
      </x:c>
      <x:c r="J173" s="8"/>
      <x:c r="K173" s="8"/>
      <x:c r="L173" s="16"/>
      <x:c r="M173" s="8" t="str">
        <x:v>추정 초안</x:v>
      </x:c>
      <x:c r="N173" s="8"/>
      <x:c r="O173" s="8"/>
      <x:c r="P173" s="8"/>
      <x:c r="Q173" s="8"/>
      <x:c r="R173" s="8"/>
      <x:c r="S173" s="8"/>
      <x:c r="T173" s="8"/>
      <x:c r="U173" s="8"/>
      <x:c r="V173" s="8"/>
      <x:c r="W173" s="8"/>
      <x:c r="X173" s="8"/>
      <x:c r="Y173" s="8"/>
      <x:c r="Z173" s="8"/>
      <x:c r="AA173" s="8"/>
      <x:c r="AB173" s="8"/>
      <x:c r="AC173" s="8"/>
      <x:c r="AD173" s="8"/>
      <x:c r="AE173" s="8"/>
      <x:c r="AF173" s="8"/>
      <x:c r="AG173" s="8"/>
      <x:c r="AH173" s="2" t="str">
        <x:v>https://ko.wikipedia.org/w/index.php?search=%EC%84%9C%EC%B2%AD%EC%9B%90%20%EA%B5%AD%ED%9A%8C%C2%B7%EC%A0%95%EB%8B%B9%EC%A0%95%EC%B9%98</x:v>
      </x:c>
      <x:c r="AI173" s="2"/>
      <x:c r="AJ173" s="2" t="n">
        <x:v>40</x:v>
      </x:c>
      <x:c r="AK173" s="2" t="n">
        <x:v>50</x:v>
      </x:c>
      <x:c r="AL173" s="2" t="str">
        <x:v>AI 추정 초안</x:v>
      </x:c>
      <x:c r="AM173" s="2" t="str">
        <x:v>시장경제·보수적 국가질서</x:v>
      </x:c>
    </x:row>
    <x:row r="174" ht="24" customHeight="1">
      <x:c r="A174" s="2" t="str">
        <x:v>K168</x:v>
      </x:c>
      <x:c r="B174" s="2" t="str">
        <x:v>최경환</x:v>
      </x:c>
      <x:c r="C174" s="2" t="str">
        <x:v>정치인</x:v>
      </x:c>
      <x:c r="D174" s="2" t="str">
        <x:v>국회·경제정책</x:v>
      </x:c>
      <x:c r="E174" s="14" t="n">
        <x:f>IF(COUNT(N174:W174)&gt;=8,ROUND(50*SUMPRODUCT(N174:W174,$N$5:$W$5)/COUNT(N174:W174),0),IF(ISNUMBER(AJ174),AJ174,""))</x:f>
        <x:v>20</x:v>
      </x:c>
      <x:c r="F174" s="14" t="n">
        <x:f>IF(COUNT(X174:AG174)&gt;=8,ROUND(50*SUMPRODUCT(X174:AG174,$X$5:$AG$5)/COUNT(X174:AG174),0),IF(ISNUMBER(AK174),AK174,""))</x:f>
        <x:v>40</x:v>
      </x:c>
      <x:c r="G174" s="15" t="n">
        <x:f>COUNT(N174:W174)</x:f>
        <x:v>0</x:v>
      </x:c>
      <x:c r="H174" s="15" t="n">
        <x:f>COUNT(X174:AG174)</x:f>
        <x:v>0</x:v>
      </x:c>
      <x:c r="I174" s="2" t="str">
        <x:f>IF(AND(G174&gt;=8,H174&gt;=8),IF(AND(J174&lt;&gt;"",K174&lt;&gt;"",ISNUMBER(L174)),"검토 가능","평가자·근거·평가일 입력"),IF(ISNUMBER(AJ174),"추정초안·설문미제출","자료부족·설문미제출"))</x:f>
        <x:v>추정초안·설문미제출</x:v>
      </x:c>
      <x:c r="J174" s="8"/>
      <x:c r="K174" s="8"/>
      <x:c r="L174" s="16"/>
      <x:c r="M174" s="8" t="str">
        <x:v>추정 초안</x:v>
      </x:c>
      <x:c r="N174" s="8"/>
      <x:c r="O174" s="8"/>
      <x:c r="P174" s="8"/>
      <x:c r="Q174" s="8"/>
      <x:c r="R174" s="8"/>
      <x:c r="S174" s="8"/>
      <x:c r="T174" s="8"/>
      <x:c r="U174" s="8"/>
      <x:c r="V174" s="8"/>
      <x:c r="W174" s="8"/>
      <x:c r="X174" s="8"/>
      <x:c r="Y174" s="8"/>
      <x:c r="Z174" s="8"/>
      <x:c r="AA174" s="8"/>
      <x:c r="AB174" s="8"/>
      <x:c r="AC174" s="8"/>
      <x:c r="AD174" s="8"/>
      <x:c r="AE174" s="8"/>
      <x:c r="AF174" s="8"/>
      <x:c r="AG174" s="8"/>
      <x:c r="AH174" s="2" t="str">
        <x:v>https://ko.wikipedia.org/w/index.php?search=%EC%B5%9C%EA%B2%BD%ED%99%98%20%EA%B5%AD%ED%9A%8C%C2%B7%EA%B2%BD%EC%A0%9C%EC%A0%95%EC%B1%85</x:v>
      </x:c>
      <x:c r="AI174" s="2"/>
      <x:c r="AJ174" s="2" t="n">
        <x:v>20</x:v>
      </x:c>
      <x:c r="AK174" s="2" t="n">
        <x:v>40</x:v>
      </x:c>
      <x:c r="AL174" s="2" t="str">
        <x:v>AI 추정 초안</x:v>
      </x:c>
      <x:c r="AM174" s="2" t="str">
        <x:v>경기부양·시장경제의 혼합과 보수적 국정운영</x:v>
      </x:c>
    </x:row>
    <x:row r="175" ht="24" customHeight="1">
      <x:c r="A175" s="2" t="str">
        <x:v>K169</x:v>
      </x:c>
      <x:c r="B175" s="2" t="str">
        <x:v>윤증현</x:v>
      </x:c>
      <x:c r="C175" s="2" t="str">
        <x:v>정치인</x:v>
      </x:c>
      <x:c r="D175" s="2" t="str">
        <x:v>경제행정</x:v>
      </x:c>
      <x:c r="E175" s="14" t="n">
        <x:f>IF(COUNT(N175:W175)&gt;=8,ROUND(50*SUMPRODUCT(N175:W175,$N$5:$W$5)/COUNT(N175:W175),0),IF(ISNUMBER(AJ175),AJ175,""))</x:f>
        <x:v>50</x:v>
      </x:c>
      <x:c r="F175" s="14" t="n">
        <x:f>IF(COUNT(X175:AG175)&gt;=8,ROUND(50*SUMPRODUCT(X175:AG175,$X$5:$AG$5)/COUNT(X175:AG175),0),IF(ISNUMBER(AK175),AK175,""))</x:f>
        <x:v>30</x:v>
      </x:c>
      <x:c r="G175" s="15" t="n">
        <x:f>COUNT(N175:W175)</x:f>
        <x:v>0</x:v>
      </x:c>
      <x:c r="H175" s="15" t="n">
        <x:f>COUNT(X175:AG175)</x:f>
        <x:v>0</x:v>
      </x:c>
      <x:c r="I175" s="2" t="str">
        <x:f>IF(AND(G175&gt;=8,H175&gt;=8),IF(AND(J175&lt;&gt;"",K175&lt;&gt;"",ISNUMBER(L175)),"검토 가능","평가자·근거·평가일 입력"),IF(ISNUMBER(AJ175),"추정초안·설문미제출","자료부족·설문미제출"))</x:f>
        <x:v>추정초안·설문미제출</x:v>
      </x:c>
      <x:c r="J175" s="8"/>
      <x:c r="K175" s="8"/>
      <x:c r="L175" s="16"/>
      <x:c r="M175" s="8" t="str">
        <x:v>추정 초안</x:v>
      </x:c>
      <x:c r="N175" s="8"/>
      <x:c r="O175" s="8"/>
      <x:c r="P175" s="8"/>
      <x:c r="Q175" s="8"/>
      <x:c r="R175" s="8"/>
      <x:c r="S175" s="8"/>
      <x:c r="T175" s="8"/>
      <x:c r="U175" s="8"/>
      <x:c r="V175" s="8"/>
      <x:c r="W175" s="8"/>
      <x:c r="X175" s="8"/>
      <x:c r="Y175" s="8"/>
      <x:c r="Z175" s="8"/>
      <x:c r="AA175" s="8"/>
      <x:c r="AB175" s="8"/>
      <x:c r="AC175" s="8"/>
      <x:c r="AD175" s="8"/>
      <x:c r="AE175" s="8"/>
      <x:c r="AF175" s="8"/>
      <x:c r="AG175" s="8"/>
      <x:c r="AH175" s="2" t="str">
        <x:v>https://ko.wikipedia.org/w/index.php?search=%EC%9C%A4%EC%A6%9D%ED%98%84%20%EA%B2%BD%EC%A0%9C%ED%96%89%EC%A0%95</x:v>
      </x:c>
      <x:c r="AI175" s="2"/>
      <x:c r="AJ175" s="2" t="n">
        <x:v>50</x:v>
      </x:c>
      <x:c r="AK175" s="2" t="n">
        <x:v>30</x:v>
      </x:c>
      <x:c r="AL175" s="2" t="str">
        <x:v>AI 추정 초안</x:v>
      </x:c>
      <x:c r="AM175" s="2" t="str">
        <x:v>시장경제·재정정책과 경제행정</x:v>
      </x:c>
    </x:row>
    <x:row r="176" ht="24" customHeight="1">
      <x:c r="A176" s="2" t="str">
        <x:v>K170</x:v>
      </x:c>
      <x:c r="B176" s="2" t="str">
        <x:v>이헌재</x:v>
      </x:c>
      <x:c r="C176" s="2" t="str">
        <x:v>정치인</x:v>
      </x:c>
      <x:c r="D176" s="2" t="str">
        <x:v>경제행정</x:v>
      </x:c>
      <x:c r="E176" s="14" t="n">
        <x:f>IF(COUNT(N176:W176)&gt;=8,ROUND(50*SUMPRODUCT(N176:W176,$N$5:$W$5)/COUNT(N176:W176),0),IF(ISNUMBER(AJ176),AJ176,""))</x:f>
        <x:v>50</x:v>
      </x:c>
      <x:c r="F176" s="14" t="n">
        <x:f>IF(COUNT(X176:AG176)&gt;=8,ROUND(50*SUMPRODUCT(X176:AG176,$X$5:$AG$5)/COUNT(X176:AG176),0),IF(ISNUMBER(AK176),AK176,""))</x:f>
        <x:v>20</x:v>
      </x:c>
      <x:c r="G176" s="15" t="n">
        <x:f>COUNT(N176:W176)</x:f>
        <x:v>0</x:v>
      </x:c>
      <x:c r="H176" s="15" t="n">
        <x:f>COUNT(X176:AG176)</x:f>
        <x:v>0</x:v>
      </x:c>
      <x:c r="I176" s="2" t="str">
        <x:f>IF(AND(G176&gt;=8,H176&gt;=8),IF(AND(J176&lt;&gt;"",K176&lt;&gt;"",ISNUMBER(L176)),"검토 가능","평가자·근거·평가일 입력"),IF(ISNUMBER(AJ176),"추정초안·설문미제출","자료부족·설문미제출"))</x:f>
        <x:v>추정초안·설문미제출</x:v>
      </x:c>
      <x:c r="J176" s="8"/>
      <x:c r="K176" s="8"/>
      <x:c r="L176" s="16"/>
      <x:c r="M176" s="8" t="str">
        <x:v>추정 초안</x:v>
      </x:c>
      <x:c r="N176" s="8"/>
      <x:c r="O176" s="8"/>
      <x:c r="P176" s="8"/>
      <x:c r="Q176" s="8"/>
      <x:c r="R176" s="8"/>
      <x:c r="S176" s="8"/>
      <x:c r="T176" s="8"/>
      <x:c r="U176" s="8"/>
      <x:c r="V176" s="8"/>
      <x:c r="W176" s="8"/>
      <x:c r="X176" s="8"/>
      <x:c r="Y176" s="8"/>
      <x:c r="Z176" s="8"/>
      <x:c r="AA176" s="8"/>
      <x:c r="AB176" s="8"/>
      <x:c r="AC176" s="8"/>
      <x:c r="AD176" s="8"/>
      <x:c r="AE176" s="8"/>
      <x:c r="AF176" s="8"/>
      <x:c r="AG176" s="8"/>
      <x:c r="AH176" s="2" t="str">
        <x:v>https://ko.wikipedia.org/w/index.php?search=%EC%9D%B4%ED%97%8C%EC%9E%AC%20%EA%B2%BD%EC%A0%9C%ED%96%89%EC%A0%95</x:v>
      </x:c>
      <x:c r="AI176" s="2"/>
      <x:c r="AJ176" s="2" t="n">
        <x:v>50</x:v>
      </x:c>
      <x:c r="AK176" s="2" t="n">
        <x:v>20</x:v>
      </x:c>
      <x:c r="AL176" s="2" t="str">
        <x:v>AI 추정 초안</x:v>
      </x:c>
      <x:c r="AM176" s="2" t="str">
        <x:v>금융구조 개혁·시장경제와 제도적 행정</x:v>
      </x:c>
    </x:row>
    <x:row r="177" ht="24" customHeight="1">
      <x:c r="A177" s="2" t="str">
        <x:v>K171</x:v>
      </x:c>
      <x:c r="B177" s="2" t="str">
        <x:v>강만수</x:v>
      </x:c>
      <x:c r="C177" s="2" t="str">
        <x:v>정치인</x:v>
      </x:c>
      <x:c r="D177" s="2" t="str">
        <x:v>경제행정</x:v>
      </x:c>
      <x:c r="E177" s="14" t="n">
        <x:f>IF(COUNT(N177:W177)&gt;=8,ROUND(50*SUMPRODUCT(N177:W177,$N$5:$W$5)/COUNT(N177:W177),0),IF(ISNUMBER(AJ177),AJ177,""))</x:f>
        <x:v>40</x:v>
      </x:c>
      <x:c r="F177" s="14" t="n">
        <x:f>IF(COUNT(X177:AG177)&gt;=8,ROUND(50*SUMPRODUCT(X177:AG177,$X$5:$AG$5)/COUNT(X177:AG177),0),IF(ISNUMBER(AK177),AK177,""))</x:f>
        <x:v>40</x:v>
      </x:c>
      <x:c r="G177" s="15" t="n">
        <x:f>COUNT(N177:W177)</x:f>
        <x:v>0</x:v>
      </x:c>
      <x:c r="H177" s="15" t="n">
        <x:f>COUNT(X177:AG177)</x:f>
        <x:v>0</x:v>
      </x:c>
      <x:c r="I177" s="2" t="str">
        <x:f>IF(AND(G177&gt;=8,H177&gt;=8),IF(AND(J177&lt;&gt;"",K177&lt;&gt;"",ISNUMBER(L177)),"검토 가능","평가자·근거·평가일 입력"),IF(ISNUMBER(AJ177),"추정초안·설문미제출","자료부족·설문미제출"))</x:f>
        <x:v>추정초안·설문미제출</x:v>
      </x:c>
      <x:c r="J177" s="8"/>
      <x:c r="K177" s="8"/>
      <x:c r="L177" s="16"/>
      <x:c r="M177" s="8" t="str">
        <x:v>추정 초안</x:v>
      </x:c>
      <x:c r="N177" s="8"/>
      <x:c r="O177" s="8"/>
      <x:c r="P177" s="8"/>
      <x:c r="Q177" s="8"/>
      <x:c r="R177" s="8"/>
      <x:c r="S177" s="8"/>
      <x:c r="T177" s="8"/>
      <x:c r="U177" s="8"/>
      <x:c r="V177" s="8"/>
      <x:c r="W177" s="8"/>
      <x:c r="X177" s="8"/>
      <x:c r="Y177" s="8"/>
      <x:c r="Z177" s="8"/>
      <x:c r="AA177" s="8"/>
      <x:c r="AB177" s="8"/>
      <x:c r="AC177" s="8"/>
      <x:c r="AD177" s="8"/>
      <x:c r="AE177" s="8"/>
      <x:c r="AF177" s="8"/>
      <x:c r="AG177" s="8"/>
      <x:c r="AH177" s="2" t="str">
        <x:v>https://ko.wikipedia.org/w/index.php?search=%EA%B0%95%EB%A7%8C%EC%88%98%20%EA%B2%BD%EC%A0%9C%ED%96%89%EC%A0%95</x:v>
      </x:c>
      <x:c r="AI177" s="2"/>
      <x:c r="AJ177" s="2" t="n">
        <x:v>40</x:v>
      </x:c>
      <x:c r="AK177" s="2" t="n">
        <x:v>40</x:v>
      </x:c>
      <x:c r="AL177" s="2" t="str">
        <x:v>AI 추정 초안</x:v>
      </x:c>
      <x:c r="AM177" s="2" t="str">
        <x:v>시장경제·경기부양의 혼합과 경제행정</x:v>
      </x:c>
    </x:row>
    <x:row r="178" ht="24" customHeight="1">
      <x:c r="A178" s="2" t="str">
        <x:v>K172</x:v>
      </x:c>
      <x:c r="B178" s="2" t="str">
        <x:v>사공일</x:v>
      </x:c>
      <x:c r="C178" s="2" t="str">
        <x:v>정치인</x:v>
      </x:c>
      <x:c r="D178" s="2" t="str">
        <x:v>경제정책</x:v>
      </x:c>
      <x:c r="E178" s="14" t="n">
        <x:f>IF(COUNT(N178:W178)&gt;=8,ROUND(50*SUMPRODUCT(N178:W178,$N$5:$W$5)/COUNT(N178:W178),0),IF(ISNUMBER(AJ178),AJ178,""))</x:f>
        <x:v>60</x:v>
      </x:c>
      <x:c r="F178" s="14" t="n">
        <x:f>IF(COUNT(X178:AG178)&gt;=8,ROUND(50*SUMPRODUCT(X178:AG178,$X$5:$AG$5)/COUNT(X178:AG178),0),IF(ISNUMBER(AK178),AK178,""))</x:f>
        <x:v>30</x:v>
      </x:c>
      <x:c r="G178" s="15" t="n">
        <x:f>COUNT(N178:W178)</x:f>
        <x:v>0</x:v>
      </x:c>
      <x:c r="H178" s="15" t="n">
        <x:f>COUNT(X178:AG178)</x:f>
        <x:v>0</x:v>
      </x:c>
      <x:c r="I178" s="2" t="str">
        <x:f>IF(AND(G178&gt;=8,H178&gt;=8),IF(AND(J178&lt;&gt;"",K178&lt;&gt;"",ISNUMBER(L178)),"검토 가능","평가자·근거·평가일 입력"),IF(ISNUMBER(AJ178),"추정초안·설문미제출","자료부족·설문미제출"))</x:f>
        <x:v>추정초안·설문미제출</x:v>
      </x:c>
      <x:c r="J178" s="8"/>
      <x:c r="K178" s="8"/>
      <x:c r="L178" s="16"/>
      <x:c r="M178" s="8" t="str">
        <x:v>추정 초안</x:v>
      </x:c>
      <x:c r="N178" s="8"/>
      <x:c r="O178" s="8"/>
      <x:c r="P178" s="8"/>
      <x:c r="Q178" s="8"/>
      <x:c r="R178" s="8"/>
      <x:c r="S178" s="8"/>
      <x:c r="T178" s="8"/>
      <x:c r="U178" s="8"/>
      <x:c r="V178" s="8"/>
      <x:c r="W178" s="8"/>
      <x:c r="X178" s="8"/>
      <x:c r="Y178" s="8"/>
      <x:c r="Z178" s="8"/>
      <x:c r="AA178" s="8"/>
      <x:c r="AB178" s="8"/>
      <x:c r="AC178" s="8"/>
      <x:c r="AD178" s="8"/>
      <x:c r="AE178" s="8"/>
      <x:c r="AF178" s="8"/>
      <x:c r="AG178" s="8"/>
      <x:c r="AH178" s="2" t="str">
        <x:v>https://ko.wikipedia.org/w/index.php?search=%EC%82%AC%EA%B3%B5%EC%9D%BC%20%EA%B2%BD%EC%A0%9C%EC%A0%95%EC%B1%85</x:v>
      </x:c>
      <x:c r="AI178" s="2"/>
      <x:c r="AJ178" s="2" t="n">
        <x:v>60</x:v>
      </x:c>
      <x:c r="AK178" s="2" t="n">
        <x:v>30</x:v>
      </x:c>
      <x:c r="AL178" s="2" t="str">
        <x:v>AI 추정 초안</x:v>
      </x:c>
      <x:c r="AM178" s="2" t="str">
        <x:v>시장개방·국제경제정책과 제도적 행정</x:v>
      </x:c>
    </x:row>
    <x:row r="179" ht="24" customHeight="1">
      <x:c r="A179" s="2" t="str">
        <x:v>K173</x:v>
      </x:c>
      <x:c r="B179" s="2" t="str">
        <x:v>현오석</x:v>
      </x:c>
      <x:c r="C179" s="2" t="str">
        <x:v>정치인</x:v>
      </x:c>
      <x:c r="D179" s="2" t="str">
        <x:v>경제행정</x:v>
      </x:c>
      <x:c r="E179" s="14" t="n">
        <x:f>IF(COUNT(N179:W179)&gt;=8,ROUND(50*SUMPRODUCT(N179:W179,$N$5:$W$5)/COUNT(N179:W179),0),IF(ISNUMBER(AJ179),AJ179,""))</x:f>
        <x:v>50</x:v>
      </x:c>
      <x:c r="F179" s="14" t="n">
        <x:f>IF(COUNT(X179:AG179)&gt;=8,ROUND(50*SUMPRODUCT(X179:AG179,$X$5:$AG$5)/COUNT(X179:AG179),0),IF(ISNUMBER(AK179),AK179,""))</x:f>
        <x:v>30</x:v>
      </x:c>
      <x:c r="G179" s="15" t="n">
        <x:f>COUNT(N179:W179)</x:f>
        <x:v>0</x:v>
      </x:c>
      <x:c r="H179" s="15" t="n">
        <x:f>COUNT(X179:AG179)</x:f>
        <x:v>0</x:v>
      </x:c>
      <x:c r="I179" s="2" t="str">
        <x:f>IF(AND(G179&gt;=8,H179&gt;=8),IF(AND(J179&lt;&gt;"",K179&lt;&gt;"",ISNUMBER(L179)),"검토 가능","평가자·근거·평가일 입력"),IF(ISNUMBER(AJ179),"추정초안·설문미제출","자료부족·설문미제출"))</x:f>
        <x:v>추정초안·설문미제출</x:v>
      </x:c>
      <x:c r="J179" s="8"/>
      <x:c r="K179" s="8"/>
      <x:c r="L179" s="16"/>
      <x:c r="M179" s="8" t="str">
        <x:v>추정 초안</x:v>
      </x:c>
      <x:c r="N179" s="8"/>
      <x:c r="O179" s="8"/>
      <x:c r="P179" s="8"/>
      <x:c r="Q179" s="8"/>
      <x:c r="R179" s="8"/>
      <x:c r="S179" s="8"/>
      <x:c r="T179" s="8"/>
      <x:c r="U179" s="8"/>
      <x:c r="V179" s="8"/>
      <x:c r="W179" s="8"/>
      <x:c r="X179" s="8"/>
      <x:c r="Y179" s="8"/>
      <x:c r="Z179" s="8"/>
      <x:c r="AA179" s="8"/>
      <x:c r="AB179" s="8"/>
      <x:c r="AC179" s="8"/>
      <x:c r="AD179" s="8"/>
      <x:c r="AE179" s="8"/>
      <x:c r="AF179" s="8"/>
      <x:c r="AG179" s="8"/>
      <x:c r="AH179" s="2" t="str">
        <x:v>https://ko.wikipedia.org/w/index.php?search=%ED%98%84%EC%98%A4%EC%84%9D%20%EA%B2%BD%EC%A0%9C%ED%96%89%EC%A0%95</x:v>
      </x:c>
      <x:c r="AI179" s="2"/>
      <x:c r="AJ179" s="2" t="n">
        <x:v>50</x:v>
      </x:c>
      <x:c r="AK179" s="2" t="n">
        <x:v>30</x:v>
      </x:c>
      <x:c r="AL179" s="2" t="str">
        <x:v>AI 추정 초안</x:v>
      </x:c>
      <x:c r="AM179" s="2" t="str">
        <x:v>시장경제·재정정책과 경제행정</x:v>
      </x:c>
    </x:row>
    <x:row r="180" ht="24" customHeight="1">
      <x:c r="A180" s="2" t="str">
        <x:v>K174</x:v>
      </x:c>
      <x:c r="B180" s="2" t="str">
        <x:v>유일호</x:v>
      </x:c>
      <x:c r="C180" s="2" t="str">
        <x:v>정치인</x:v>
      </x:c>
      <x:c r="D180" s="2" t="str">
        <x:v>경제행정·국회</x:v>
      </x:c>
      <x:c r="E180" s="14" t="n">
        <x:f>IF(COUNT(N180:W180)&gt;=8,ROUND(50*SUMPRODUCT(N180:W180,$N$5:$W$5)/COUNT(N180:W180),0),IF(ISNUMBER(AJ180),AJ180,""))</x:f>
        <x:v>50</x:v>
      </x:c>
      <x:c r="F180" s="14" t="n">
        <x:f>IF(COUNT(X180:AG180)&gt;=8,ROUND(50*SUMPRODUCT(X180:AG180,$X$5:$AG$5)/COUNT(X180:AG180),0),IF(ISNUMBER(AK180),AK180,""))</x:f>
        <x:v>30</x:v>
      </x:c>
      <x:c r="G180" s="15" t="n">
        <x:f>COUNT(N180:W180)</x:f>
        <x:v>0</x:v>
      </x:c>
      <x:c r="H180" s="15" t="n">
        <x:f>COUNT(X180:AG180)</x:f>
        <x:v>0</x:v>
      </x:c>
      <x:c r="I180" s="2" t="str">
        <x:f>IF(AND(G180&gt;=8,H180&gt;=8),IF(AND(J180&lt;&gt;"",K180&lt;&gt;"",ISNUMBER(L180)),"검토 가능","평가자·근거·평가일 입력"),IF(ISNUMBER(AJ180),"추정초안·설문미제출","자료부족·설문미제출"))</x:f>
        <x:v>추정초안·설문미제출</x:v>
      </x:c>
      <x:c r="J180" s="8"/>
      <x:c r="K180" s="8"/>
      <x:c r="L180" s="16"/>
      <x:c r="M180" s="8" t="str">
        <x:v>추정 초안</x:v>
      </x:c>
      <x:c r="N180" s="8"/>
      <x:c r="O180" s="8"/>
      <x:c r="P180" s="8"/>
      <x:c r="Q180" s="8"/>
      <x:c r="R180" s="8"/>
      <x:c r="S180" s="8"/>
      <x:c r="T180" s="8"/>
      <x:c r="U180" s="8"/>
      <x:c r="V180" s="8"/>
      <x:c r="W180" s="8"/>
      <x:c r="X180" s="8"/>
      <x:c r="Y180" s="8"/>
      <x:c r="Z180" s="8"/>
      <x:c r="AA180" s="8"/>
      <x:c r="AB180" s="8"/>
      <x:c r="AC180" s="8"/>
      <x:c r="AD180" s="8"/>
      <x:c r="AE180" s="8"/>
      <x:c r="AF180" s="8"/>
      <x:c r="AG180" s="8"/>
      <x:c r="AH180" s="2" t="str">
        <x:v>https://ko.wikipedia.org/w/index.php?search=%EC%9C%A0%EC%9D%BC%ED%98%B8%20%EA%B2%BD%EC%A0%9C%ED%96%89%EC%A0%95%C2%B7%EA%B5%AD%ED%9A%8C</x:v>
      </x:c>
      <x:c r="AI180" s="2"/>
      <x:c r="AJ180" s="2" t="n">
        <x:v>50</x:v>
      </x:c>
      <x:c r="AK180" s="2" t="n">
        <x:v>30</x:v>
      </x:c>
      <x:c r="AL180" s="2" t="str">
        <x:v>AI 추정 초안</x:v>
      </x:c>
      <x:c r="AM180" s="2" t="str">
        <x:v>시장경제·재정건전성과 경제행정</x:v>
      </x:c>
    </x:row>
    <x:row r="181" ht="24" customHeight="1">
      <x:c r="A181" s="2" t="str">
        <x:v>K175</x:v>
      </x:c>
      <x:c r="B181" s="2" t="str">
        <x:v>박재완</x:v>
      </x:c>
      <x:c r="C181" s="2" t="str">
        <x:v>정치인</x:v>
      </x:c>
      <x:c r="D181" s="2" t="str">
        <x:v>경제행정·국회</x:v>
      </x:c>
      <x:c r="E181" s="14" t="n">
        <x:f>IF(COUNT(N181:W181)&gt;=8,ROUND(50*SUMPRODUCT(N181:W181,$N$5:$W$5)/COUNT(N181:W181),0),IF(ISNUMBER(AJ181),AJ181,""))</x:f>
        <x:v>60</x:v>
      </x:c>
      <x:c r="F181" s="14" t="n">
        <x:f>IF(COUNT(X181:AG181)&gt;=8,ROUND(50*SUMPRODUCT(X181:AG181,$X$5:$AG$5)/COUNT(X181:AG181),0),IF(ISNUMBER(AK181),AK181,""))</x:f>
        <x:v>30</x:v>
      </x:c>
      <x:c r="G181" s="15" t="n">
        <x:f>COUNT(N181:W181)</x:f>
        <x:v>0</x:v>
      </x:c>
      <x:c r="H181" s="15" t="n">
        <x:f>COUNT(X181:AG181)</x:f>
        <x:v>0</x:v>
      </x:c>
      <x:c r="I181" s="2" t="str">
        <x:f>IF(AND(G181&gt;=8,H181&gt;=8),IF(AND(J181&lt;&gt;"",K181&lt;&gt;"",ISNUMBER(L181)),"검토 가능","평가자·근거·평가일 입력"),IF(ISNUMBER(AJ181),"추정초안·설문미제출","자료부족·설문미제출"))</x:f>
        <x:v>추정초안·설문미제출</x:v>
      </x:c>
      <x:c r="J181" s="8"/>
      <x:c r="K181" s="8"/>
      <x:c r="L181" s="16"/>
      <x:c r="M181" s="8" t="str">
        <x:v>추정 초안</x:v>
      </x:c>
      <x:c r="N181" s="8"/>
      <x:c r="O181" s="8"/>
      <x:c r="P181" s="8"/>
      <x:c r="Q181" s="8"/>
      <x:c r="R181" s="8"/>
      <x:c r="S181" s="8"/>
      <x:c r="T181" s="8"/>
      <x:c r="U181" s="8"/>
      <x:c r="V181" s="8"/>
      <x:c r="W181" s="8"/>
      <x:c r="X181" s="8"/>
      <x:c r="Y181" s="8"/>
      <x:c r="Z181" s="8"/>
      <x:c r="AA181" s="8"/>
      <x:c r="AB181" s="8"/>
      <x:c r="AC181" s="8"/>
      <x:c r="AD181" s="8"/>
      <x:c r="AE181" s="8"/>
      <x:c r="AF181" s="8"/>
      <x:c r="AG181" s="8"/>
      <x:c r="AH181" s="2" t="str">
        <x:v>https://ko.wikipedia.org/w/index.php?search=%EB%B0%95%EC%9E%AC%EC%99%84%20%EA%B2%BD%EC%A0%9C%ED%96%89%EC%A0%95%C2%B7%EA%B5%AD%ED%9A%8C</x:v>
      </x:c>
      <x:c r="AI181" s="2"/>
      <x:c r="AJ181" s="2" t="n">
        <x:v>60</x:v>
      </x:c>
      <x:c r="AK181" s="2" t="n">
        <x:v>30</x:v>
      </x:c>
      <x:c r="AL181" s="2" t="str">
        <x:v>AI 추정 초안</x:v>
      </x:c>
      <x:c r="AM181" s="2" t="str">
        <x:v>재정건전성·시장경제와 경제행정</x:v>
      </x:c>
    </x:row>
    <x:row r="182" ht="24" customHeight="1">
      <x:c r="A182" s="2" t="str">
        <x:v>K176</x:v>
      </x:c>
      <x:c r="B182" s="2" t="str">
        <x:v>홍남기</x:v>
      </x:c>
      <x:c r="C182" s="2" t="str">
        <x:v>정치인</x:v>
      </x:c>
      <x:c r="D182" s="2" t="str">
        <x:v>경제행정</x:v>
      </x:c>
      <x:c r="E182" s="14" t="n">
        <x:f>IF(COUNT(N182:W182)&gt;=8,ROUND(50*SUMPRODUCT(N182:W182,$N$5:$W$5)/COUNT(N182:W182),0),IF(ISNUMBER(AJ182),AJ182,""))</x:f>
        <x:v>10</x:v>
      </x:c>
      <x:c r="F182" s="14" t="n">
        <x:f>IF(COUNT(X182:AG182)&gt;=8,ROUND(50*SUMPRODUCT(X182:AG182,$X$5:$AG$5)/COUNT(X182:AG182),0),IF(ISNUMBER(AK182),AK182,""))</x:f>
        <x:v>30</x:v>
      </x:c>
      <x:c r="G182" s="15" t="n">
        <x:f>COUNT(N182:W182)</x:f>
        <x:v>0</x:v>
      </x:c>
      <x:c r="H182" s="15" t="n">
        <x:f>COUNT(X182:AG182)</x:f>
        <x:v>0</x:v>
      </x:c>
      <x:c r="I182" s="2" t="str">
        <x:f>IF(AND(G182&gt;=8,H182&gt;=8),IF(AND(J182&lt;&gt;"",K182&lt;&gt;"",ISNUMBER(L182)),"검토 가능","평가자·근거·평가일 입력"),IF(ISNUMBER(AJ182),"추정초안·설문미제출","자료부족·설문미제출"))</x:f>
        <x:v>추정초안·설문미제출</x:v>
      </x:c>
      <x:c r="J182" s="8"/>
      <x:c r="K182" s="8"/>
      <x:c r="L182" s="16"/>
      <x:c r="M182" s="8" t="str">
        <x:v>추정 초안</x:v>
      </x:c>
      <x:c r="N182" s="8"/>
      <x:c r="O182" s="8"/>
      <x:c r="P182" s="8"/>
      <x:c r="Q182" s="8"/>
      <x:c r="R182" s="8"/>
      <x:c r="S182" s="8"/>
      <x:c r="T182" s="8"/>
      <x:c r="U182" s="8"/>
      <x:c r="V182" s="8"/>
      <x:c r="W182" s="8"/>
      <x:c r="X182" s="8"/>
      <x:c r="Y182" s="8"/>
      <x:c r="Z182" s="8"/>
      <x:c r="AA182" s="8"/>
      <x:c r="AB182" s="8"/>
      <x:c r="AC182" s="8"/>
      <x:c r="AD182" s="8"/>
      <x:c r="AE182" s="8"/>
      <x:c r="AF182" s="8"/>
      <x:c r="AG182" s="8"/>
      <x:c r="AH182" s="2" t="str">
        <x:v>https://ko.wikipedia.org/w/index.php?search=%ED%99%8D%EB%82%A8%EA%B8%B0%20%EA%B2%BD%EC%A0%9C%ED%96%89%EC%A0%95</x:v>
      </x:c>
      <x:c r="AI182" s="2"/>
      <x:c r="AJ182" s="2" t="n">
        <x:v>10</x:v>
      </x:c>
      <x:c r="AK182" s="2" t="n">
        <x:v>30</x:v>
      </x:c>
      <x:c r="AL182" s="2" t="str">
        <x:v>AI 추정 초안</x:v>
      </x:c>
      <x:c r="AM182" s="2" t="str">
        <x:v>공공재정·시장경제의 혼합과 경제행정</x:v>
      </x:c>
    </x:row>
    <x:row r="183" ht="24" customHeight="1">
      <x:c r="A183" s="2" t="str">
        <x:v>K177</x:v>
      </x:c>
      <x:c r="B183" s="2" t="str">
        <x:v>최상목</x:v>
      </x:c>
      <x:c r="C183" s="2" t="str">
        <x:v>정치인</x:v>
      </x:c>
      <x:c r="D183" s="2" t="str">
        <x:v>경제행정</x:v>
      </x:c>
      <x:c r="E183" s="14" t="n">
        <x:f>IF(COUNT(N183:W183)&gt;=8,ROUND(50*SUMPRODUCT(N183:W183,$N$5:$W$5)/COUNT(N183:W183),0),IF(ISNUMBER(AJ183),AJ183,""))</x:f>
        <x:v>40</x:v>
      </x:c>
      <x:c r="F183" s="14" t="n">
        <x:f>IF(COUNT(X183:AG183)&gt;=8,ROUND(50*SUMPRODUCT(X183:AG183,$X$5:$AG$5)/COUNT(X183:AG183),0),IF(ISNUMBER(AK183),AK183,""))</x:f>
        <x:v>30</x:v>
      </x:c>
      <x:c r="G183" s="15" t="n">
        <x:f>COUNT(N183:W183)</x:f>
        <x:v>0</x:v>
      </x:c>
      <x:c r="H183" s="15" t="n">
        <x:f>COUNT(X183:AG183)</x:f>
        <x:v>0</x:v>
      </x:c>
      <x:c r="I183" s="2" t="str">
        <x:f>IF(AND(G183&gt;=8,H183&gt;=8),IF(AND(J183&lt;&gt;"",K183&lt;&gt;"",ISNUMBER(L183)),"검토 가능","평가자·근거·평가일 입력"),IF(ISNUMBER(AJ183),"추정초안·설문미제출","자료부족·설문미제출"))</x:f>
        <x:v>추정초안·설문미제출</x:v>
      </x:c>
      <x:c r="J183" s="8"/>
      <x:c r="K183" s="8"/>
      <x:c r="L183" s="16"/>
      <x:c r="M183" s="8" t="str">
        <x:v>추정 초안</x:v>
      </x:c>
      <x:c r="N183" s="8"/>
      <x:c r="O183" s="8"/>
      <x:c r="P183" s="8"/>
      <x:c r="Q183" s="8"/>
      <x:c r="R183" s="8"/>
      <x:c r="S183" s="8"/>
      <x:c r="T183" s="8"/>
      <x:c r="U183" s="8"/>
      <x:c r="V183" s="8"/>
      <x:c r="W183" s="8"/>
      <x:c r="X183" s="8"/>
      <x:c r="Y183" s="8"/>
      <x:c r="Z183" s="8"/>
      <x:c r="AA183" s="8"/>
      <x:c r="AB183" s="8"/>
      <x:c r="AC183" s="8"/>
      <x:c r="AD183" s="8"/>
      <x:c r="AE183" s="8"/>
      <x:c r="AF183" s="8"/>
      <x:c r="AG183" s="8"/>
      <x:c r="AH183" s="2" t="str">
        <x:v>https://ko.wikipedia.org/w/index.php?search=%EC%B5%9C%EC%83%81%EB%AA%A9%20%EA%B2%BD%EC%A0%9C%ED%96%89%EC%A0%95</x:v>
      </x:c>
      <x:c r="AI183" s="2"/>
      <x:c r="AJ183" s="2" t="n">
        <x:v>40</x:v>
      </x:c>
      <x:c r="AK183" s="2" t="n">
        <x:v>30</x:v>
      </x:c>
      <x:c r="AL183" s="2" t="str">
        <x:v>AI 추정 초안</x:v>
      </x:c>
      <x:c r="AM183" s="2" t="str">
        <x:v>시장경제·재정정책과 경제행정</x:v>
      </x:c>
    </x:row>
    <x:row r="184" ht="24" customHeight="1">
      <x:c r="A184" s="2" t="str">
        <x:v>K178</x:v>
      </x:c>
      <x:c r="B184" s="2" t="str">
        <x:v>김동수</x:v>
      </x:c>
      <x:c r="C184" s="2" t="str">
        <x:v>정치인</x:v>
      </x:c>
      <x:c r="D184" s="2" t="str">
        <x:v>경제행정</x:v>
      </x:c>
      <x:c r="E184" s="14" t="str">
        <x:f>IF(COUNT(N184:W184)&gt;=8,ROUND(50*SUMPRODUCT(N184:W184,$N$5:$W$5)/COUNT(N184:W184),0),IF(ISNUMBER(AJ184),AJ184,""))</x:f>
      </x:c>
      <x:c r="F184" s="14" t="str">
        <x:f>IF(COUNT(X184:AG184)&gt;=8,ROUND(50*SUMPRODUCT(X184:AG184,$X$5:$AG$5)/COUNT(X184:AG184),0),IF(ISNUMBER(AK184),AK184,""))</x:f>
      </x:c>
      <x:c r="G184" s="15" t="n">
        <x:f>COUNT(N184:W184)</x:f>
        <x:v>0</x:v>
      </x:c>
      <x:c r="H184" s="15" t="n">
        <x:f>COUNT(X184:AG184)</x:f>
        <x:v>0</x:v>
      </x:c>
      <x:c r="I184" s="2" t="str">
        <x:f>IF(AND(G184&gt;=8,H184&gt;=8),IF(AND(J184&lt;&gt;"",K184&lt;&gt;"",ISNUMBER(L184)),"검토 가능","평가자·근거·평가일 입력"),IF(ISNUMBER(AJ184),"추정초안·설문미제출","자료부족·설문미제출"))</x:f>
        <x:v>자료부족·설문미제출</x:v>
      </x:c>
      <x:c r="J184" s="8"/>
      <x:c r="K184" s="8"/>
      <x:c r="L184" s="16"/>
      <x:c r="M184" s="8" t="str">
        <x:v>자료 부족</x:v>
      </x:c>
      <x:c r="N184" s="8"/>
      <x:c r="O184" s="8"/>
      <x:c r="P184" s="8"/>
      <x:c r="Q184" s="8"/>
      <x:c r="R184" s="8"/>
      <x:c r="S184" s="8"/>
      <x:c r="T184" s="8"/>
      <x:c r="U184" s="8"/>
      <x:c r="V184" s="8"/>
      <x:c r="W184" s="8"/>
      <x:c r="X184" s="8"/>
      <x:c r="Y184" s="8"/>
      <x:c r="Z184" s="8"/>
      <x:c r="AA184" s="8"/>
      <x:c r="AB184" s="8"/>
      <x:c r="AC184" s="8"/>
      <x:c r="AD184" s="8"/>
      <x:c r="AE184" s="8"/>
      <x:c r="AF184" s="8"/>
      <x:c r="AG184" s="8"/>
      <x:c r="AH184" s="2" t="str">
        <x:v>https://ko.wikipedia.org/w/index.php?search=%EA%B9%80%EB%8F%99%EC%88%98%20%EA%B2%BD%EC%A0%9C%ED%96%89%EC%A0%95</x:v>
      </x:c>
      <x:c r="AI184" s="2"/>
      <x:c r="AJ184" s="2"/>
      <x:c r="AK184" s="2"/>
      <x:c r="AL184" s="2" t="str">
        <x:v>자료 부족</x:v>
      </x:c>
      <x:c r="AM184" s="2"/>
    </x:row>
    <x:row r="185" ht="24" customHeight="1">
      <x:c r="A185" s="2" t="str">
        <x:v>K179</x:v>
      </x:c>
      <x:c r="B185" s="2" t="str">
        <x:v>윤진식</x:v>
      </x:c>
      <x:c r="C185" s="2" t="str">
        <x:v>정치인</x:v>
      </x:c>
      <x:c r="D185" s="2" t="str">
        <x:v>경제행정·국회</x:v>
      </x:c>
      <x:c r="E185" s="14" t="str">
        <x:f>IF(COUNT(N185:W185)&gt;=8,ROUND(50*SUMPRODUCT(N185:W185,$N$5:$W$5)/COUNT(N185:W185),0),IF(ISNUMBER(AJ185),AJ185,""))</x:f>
      </x:c>
      <x:c r="F185" s="14" t="str">
        <x:f>IF(COUNT(X185:AG185)&gt;=8,ROUND(50*SUMPRODUCT(X185:AG185,$X$5:$AG$5)/COUNT(X185:AG185),0),IF(ISNUMBER(AK185),AK185,""))</x:f>
      </x:c>
      <x:c r="G185" s="15" t="n">
        <x:f>COUNT(N185:W185)</x:f>
        <x:v>0</x:v>
      </x:c>
      <x:c r="H185" s="15" t="n">
        <x:f>COUNT(X185:AG185)</x:f>
        <x:v>0</x:v>
      </x:c>
      <x:c r="I185" s="2" t="str">
        <x:f>IF(AND(G185&gt;=8,H185&gt;=8),IF(AND(J185&lt;&gt;"",K185&lt;&gt;"",ISNUMBER(L185)),"검토 가능","평가자·근거·평가일 입력"),IF(ISNUMBER(AJ185),"추정초안·설문미제출","자료부족·설문미제출"))</x:f>
        <x:v>자료부족·설문미제출</x:v>
      </x:c>
      <x:c r="J185" s="8"/>
      <x:c r="K185" s="8"/>
      <x:c r="L185" s="16"/>
      <x:c r="M185" s="8" t="str">
        <x:v>자료 부족</x:v>
      </x:c>
      <x:c r="N185" s="8"/>
      <x:c r="O185" s="8"/>
      <x:c r="P185" s="8"/>
      <x:c r="Q185" s="8"/>
      <x:c r="R185" s="8"/>
      <x:c r="S185" s="8"/>
      <x:c r="T185" s="8"/>
      <x:c r="U185" s="8"/>
      <x:c r="V185" s="8"/>
      <x:c r="W185" s="8"/>
      <x:c r="X185" s="8"/>
      <x:c r="Y185" s="8"/>
      <x:c r="Z185" s="8"/>
      <x:c r="AA185" s="8"/>
      <x:c r="AB185" s="8"/>
      <x:c r="AC185" s="8"/>
      <x:c r="AD185" s="8"/>
      <x:c r="AE185" s="8"/>
      <x:c r="AF185" s="8"/>
      <x:c r="AG185" s="8"/>
      <x:c r="AH185" s="2" t="str">
        <x:v>https://ko.wikipedia.org/w/index.php?search=%EC%9C%A4%EC%A7%84%EC%8B%9D%20%EA%B2%BD%EC%A0%9C%ED%96%89%EC%A0%95%C2%B7%EA%B5%AD%ED%9A%8C</x:v>
      </x:c>
      <x:c r="AI185" s="2"/>
      <x:c r="AJ185" s="2"/>
      <x:c r="AK185" s="2"/>
      <x:c r="AL185" s="2" t="str">
        <x:v>자료 부족</x:v>
      </x:c>
      <x:c r="AM185" s="2"/>
    </x:row>
    <x:row r="186" ht="24" customHeight="1">
      <x:c r="A186" s="2" t="str">
        <x:v>K180</x:v>
      </x:c>
      <x:c r="B186" s="2" t="str">
        <x:v>진념</x:v>
      </x:c>
      <x:c r="C186" s="2" t="str">
        <x:v>정치인</x:v>
      </x:c>
      <x:c r="D186" s="2" t="str">
        <x:v>경제행정</x:v>
      </x:c>
      <x:c r="E186" s="14" t="n">
        <x:f>IF(COUNT(N186:W186)&gt;=8,ROUND(50*SUMPRODUCT(N186:W186,$N$5:$W$5)/COUNT(N186:W186),0),IF(ISNUMBER(AJ186),AJ186,""))</x:f>
        <x:v>20</x:v>
      </x:c>
      <x:c r="F186" s="14" t="n">
        <x:f>IF(COUNT(X186:AG186)&gt;=8,ROUND(50*SUMPRODUCT(X186:AG186,$X$5:$AG$5)/COUNT(X186:AG186),0),IF(ISNUMBER(AK186),AK186,""))</x:f>
        <x:v>20</x:v>
      </x:c>
      <x:c r="G186" s="15" t="n">
        <x:f>COUNT(N186:W186)</x:f>
        <x:v>0</x:v>
      </x:c>
      <x:c r="H186" s="15" t="n">
        <x:f>COUNT(X186:AG186)</x:f>
        <x:v>0</x:v>
      </x:c>
      <x:c r="I186" s="2" t="str">
        <x:f>IF(AND(G186&gt;=8,H186&gt;=8),IF(AND(J186&lt;&gt;"",K186&lt;&gt;"",ISNUMBER(L186)),"검토 가능","평가자·근거·평가일 입력"),IF(ISNUMBER(AJ186),"추정초안·설문미제출","자료부족·설문미제출"))</x:f>
        <x:v>추정초안·설문미제출</x:v>
      </x:c>
      <x:c r="J186" s="8"/>
      <x:c r="K186" s="8"/>
      <x:c r="L186" s="16"/>
      <x:c r="M186" s="8" t="str">
        <x:v>추정 초안</x:v>
      </x:c>
      <x:c r="N186" s="8"/>
      <x:c r="O186" s="8"/>
      <x:c r="P186" s="8"/>
      <x:c r="Q186" s="8"/>
      <x:c r="R186" s="8"/>
      <x:c r="S186" s="8"/>
      <x:c r="T186" s="8"/>
      <x:c r="U186" s="8"/>
      <x:c r="V186" s="8"/>
      <x:c r="W186" s="8"/>
      <x:c r="X186" s="8"/>
      <x:c r="Y186" s="8"/>
      <x:c r="Z186" s="8"/>
      <x:c r="AA186" s="8"/>
      <x:c r="AB186" s="8"/>
      <x:c r="AC186" s="8"/>
      <x:c r="AD186" s="8"/>
      <x:c r="AE186" s="8"/>
      <x:c r="AF186" s="8"/>
      <x:c r="AG186" s="8"/>
      <x:c r="AH186" s="2" t="str">
        <x:v>https://ko.wikipedia.org/w/index.php?search=%EC%A7%84%EB%85%90%20%EA%B2%BD%EC%A0%9C%ED%96%89%EC%A0%95</x:v>
      </x:c>
      <x:c r="AI186" s="2"/>
      <x:c r="AJ186" s="2" t="n">
        <x:v>20</x:v>
      </x:c>
      <x:c r="AK186" s="2" t="n">
        <x:v>20</x:v>
      </x:c>
      <x:c r="AL186" s="2" t="str">
        <x:v>AI 추정 초안</x:v>
      </x:c>
      <x:c r="AM186" s="2" t="str">
        <x:v>국가 산업정책·시장개혁의 혼합</x:v>
      </x:c>
    </x:row>
    <x:row r="187" ht="24" customHeight="1">
      <x:c r="A187" s="2" t="str">
        <x:v>K181</x:v>
      </x:c>
      <x:c r="B187" s="2" t="str">
        <x:v>강봉균</x:v>
      </x:c>
      <x:c r="C187" s="2" t="str">
        <x:v>정치인</x:v>
      </x:c>
      <x:c r="D187" s="2" t="str">
        <x:v>경제행정·국회</x:v>
      </x:c>
      <x:c r="E187" s="14" t="n">
        <x:f>IF(COUNT(N187:W187)&gt;=8,ROUND(50*SUMPRODUCT(N187:W187,$N$5:$W$5)/COUNT(N187:W187),0),IF(ISNUMBER(AJ187),AJ187,""))</x:f>
        <x:v>30</x:v>
      </x:c>
      <x:c r="F187" s="14" t="n">
        <x:f>IF(COUNT(X187:AG187)&gt;=8,ROUND(50*SUMPRODUCT(X187:AG187,$X$5:$AG$5)/COUNT(X187:AG187),0),IF(ISNUMBER(AK187),AK187,""))</x:f>
        <x:v>20</x:v>
      </x:c>
      <x:c r="G187" s="15" t="n">
        <x:f>COUNT(N187:W187)</x:f>
        <x:v>0</x:v>
      </x:c>
      <x:c r="H187" s="15" t="n">
        <x:f>COUNT(X187:AG187)</x:f>
        <x:v>0</x:v>
      </x:c>
      <x:c r="I187" s="2" t="str">
        <x:f>IF(AND(G187&gt;=8,H187&gt;=8),IF(AND(J187&lt;&gt;"",K187&lt;&gt;"",ISNUMBER(L187)),"검토 가능","평가자·근거·평가일 입력"),IF(ISNUMBER(AJ187),"추정초안·설문미제출","자료부족·설문미제출"))</x:f>
        <x:v>추정초안·설문미제출</x:v>
      </x:c>
      <x:c r="J187" s="8"/>
      <x:c r="K187" s="8"/>
      <x:c r="L187" s="16"/>
      <x:c r="M187" s="8" t="str">
        <x:v>추정 초안</x:v>
      </x:c>
      <x:c r="N187" s="8"/>
      <x:c r="O187" s="8"/>
      <x:c r="P187" s="8"/>
      <x:c r="Q187" s="8"/>
      <x:c r="R187" s="8"/>
      <x:c r="S187" s="8"/>
      <x:c r="T187" s="8"/>
      <x:c r="U187" s="8"/>
      <x:c r="V187" s="8"/>
      <x:c r="W187" s="8"/>
      <x:c r="X187" s="8"/>
      <x:c r="Y187" s="8"/>
      <x:c r="Z187" s="8"/>
      <x:c r="AA187" s="8"/>
      <x:c r="AB187" s="8"/>
      <x:c r="AC187" s="8"/>
      <x:c r="AD187" s="8"/>
      <x:c r="AE187" s="8"/>
      <x:c r="AF187" s="8"/>
      <x:c r="AG187" s="8"/>
      <x:c r="AH187" s="2" t="str">
        <x:v>https://ko.wikipedia.org/w/index.php?search=%EA%B0%95%EB%B4%89%EA%B7%A0%20%EA%B2%BD%EC%A0%9C%ED%96%89%EC%A0%95%C2%B7%EA%B5%AD%ED%9A%8C</x:v>
      </x:c>
      <x:c r="AI187" s="2"/>
      <x:c r="AJ187" s="2" t="n">
        <x:v>30</x:v>
      </x:c>
      <x:c r="AK187" s="2" t="n">
        <x:v>20</x:v>
      </x:c>
      <x:c r="AL187" s="2" t="str">
        <x:v>AI 추정 초안</x:v>
      </x:c>
      <x:c r="AM187" s="2" t="str">
        <x:v>시장개혁·공공정책의 혼합</x:v>
      </x:c>
    </x:row>
    <x:row r="188" ht="24" customHeight="1">
      <x:c r="A188" s="2" t="str">
        <x:v>K182</x:v>
      </x:c>
      <x:c r="B188" s="2" t="str">
        <x:v>김진현</x:v>
      </x:c>
      <x:c r="C188" s="2" t="str">
        <x:v>정치인</x:v>
      </x:c>
      <x:c r="D188" s="2" t="str">
        <x:v>공공정책·행정</x:v>
      </x:c>
      <x:c r="E188" s="14" t="str">
        <x:f>IF(COUNT(N188:W188)&gt;=8,ROUND(50*SUMPRODUCT(N188:W188,$N$5:$W$5)/COUNT(N188:W188),0),IF(ISNUMBER(AJ188),AJ188,""))</x:f>
      </x:c>
      <x:c r="F188" s="14" t="str">
        <x:f>IF(COUNT(X188:AG188)&gt;=8,ROUND(50*SUMPRODUCT(X188:AG188,$X$5:$AG$5)/COUNT(X188:AG188),0),IF(ISNUMBER(AK188),AK188,""))</x:f>
      </x:c>
      <x:c r="G188" s="15" t="n">
        <x:f>COUNT(N188:W188)</x:f>
        <x:v>0</x:v>
      </x:c>
      <x:c r="H188" s="15" t="n">
        <x:f>COUNT(X188:AG188)</x:f>
        <x:v>0</x:v>
      </x:c>
      <x:c r="I188" s="2" t="str">
        <x:f>IF(AND(G188&gt;=8,H188&gt;=8),IF(AND(J188&lt;&gt;"",K188&lt;&gt;"",ISNUMBER(L188)),"검토 가능","평가자·근거·평가일 입력"),IF(ISNUMBER(AJ188),"추정초안·설문미제출","자료부족·설문미제출"))</x:f>
        <x:v>자료부족·설문미제출</x:v>
      </x:c>
      <x:c r="J188" s="8"/>
      <x:c r="K188" s="8"/>
      <x:c r="L188" s="16"/>
      <x:c r="M188" s="8" t="str">
        <x:v>자료 부족</x:v>
      </x:c>
      <x:c r="N188" s="8"/>
      <x:c r="O188" s="8"/>
      <x:c r="P188" s="8"/>
      <x:c r="Q188" s="8"/>
      <x:c r="R188" s="8"/>
      <x:c r="S188" s="8"/>
      <x:c r="T188" s="8"/>
      <x:c r="U188" s="8"/>
      <x:c r="V188" s="8"/>
      <x:c r="W188" s="8"/>
      <x:c r="X188" s="8"/>
      <x:c r="Y188" s="8"/>
      <x:c r="Z188" s="8"/>
      <x:c r="AA188" s="8"/>
      <x:c r="AB188" s="8"/>
      <x:c r="AC188" s="8"/>
      <x:c r="AD188" s="8"/>
      <x:c r="AE188" s="8"/>
      <x:c r="AF188" s="8"/>
      <x:c r="AG188" s="8"/>
      <x:c r="AH188" s="2" t="str">
        <x:v>https://ko.wikipedia.org/w/index.php?search=%EA%B9%80%EC%A7%84%ED%98%84%20%EA%B3%B5%EA%B3%B5%EC%A0%95%EC%B1%85%C2%B7%ED%96%89%EC%A0%95</x:v>
      </x:c>
      <x:c r="AI188" s="2"/>
      <x:c r="AJ188" s="2"/>
      <x:c r="AK188" s="2"/>
      <x:c r="AL188" s="2" t="str">
        <x:v>자료 부족</x:v>
      </x:c>
      <x:c r="AM188" s="2"/>
    </x:row>
    <x:row r="189" ht="24" customHeight="1">
      <x:c r="A189" s="2" t="str">
        <x:v>K183</x:v>
      </x:c>
      <x:c r="B189" s="2" t="str">
        <x:v>김진태</x:v>
      </x:c>
      <x:c r="C189" s="2" t="str">
        <x:v>정치인</x:v>
      </x:c>
      <x:c r="D189" s="2" t="str">
        <x:v>지방정치·국회</x:v>
      </x:c>
      <x:c r="E189" s="14" t="n">
        <x:f>IF(COUNT(N189:W189)&gt;=8,ROUND(50*SUMPRODUCT(N189:W189,$N$5:$W$5)/COUNT(N189:W189),0),IF(ISNUMBER(AJ189),AJ189,""))</x:f>
        <x:v>40</x:v>
      </x:c>
      <x:c r="F189" s="14" t="n">
        <x:f>IF(COUNT(X189:AG189)&gt;=8,ROUND(50*SUMPRODUCT(X189:AG189,$X$5:$AG$5)/COUNT(X189:AG189),0),IF(ISNUMBER(AK189),AK189,""))</x:f>
        <x:v>60</x:v>
      </x:c>
      <x:c r="G189" s="15" t="n">
        <x:f>COUNT(N189:W189)</x:f>
        <x:v>0</x:v>
      </x:c>
      <x:c r="H189" s="15" t="n">
        <x:f>COUNT(X189:AG189)</x:f>
        <x:v>0</x:v>
      </x:c>
      <x:c r="I189" s="2" t="str">
        <x:f>IF(AND(G189&gt;=8,H189&gt;=8),IF(AND(J189&lt;&gt;"",K189&lt;&gt;"",ISNUMBER(L189)),"검토 가능","평가자·근거·평가일 입력"),IF(ISNUMBER(AJ189),"추정초안·설문미제출","자료부족·설문미제출"))</x:f>
        <x:v>추정초안·설문미제출</x:v>
      </x:c>
      <x:c r="J189" s="8"/>
      <x:c r="K189" s="8"/>
      <x:c r="L189" s="16"/>
      <x:c r="M189" s="8" t="str">
        <x:v>추정 초안</x:v>
      </x:c>
      <x:c r="N189" s="8"/>
      <x:c r="O189" s="8"/>
      <x:c r="P189" s="8"/>
      <x:c r="Q189" s="8"/>
      <x:c r="R189" s="8"/>
      <x:c r="S189" s="8"/>
      <x:c r="T189" s="8"/>
      <x:c r="U189" s="8"/>
      <x:c r="V189" s="8"/>
      <x:c r="W189" s="8"/>
      <x:c r="X189" s="8"/>
      <x:c r="Y189" s="8"/>
      <x:c r="Z189" s="8"/>
      <x:c r="AA189" s="8"/>
      <x:c r="AB189" s="8"/>
      <x:c r="AC189" s="8"/>
      <x:c r="AD189" s="8"/>
      <x:c r="AE189" s="8"/>
      <x:c r="AF189" s="8"/>
      <x:c r="AG189" s="8"/>
      <x:c r="AH189" s="2" t="str">
        <x:v>https://ko.wikipedia.org/w/index.php?search=%EA%B9%80%EC%A7%84%ED%83%9C%20%EC%A7%80%EB%B0%A9%EC%A0%95%EC%B9%98%C2%B7%EA%B5%AD%ED%9A%8C</x:v>
      </x:c>
      <x:c r="AI189" s="2"/>
      <x:c r="AJ189" s="2" t="n">
        <x:v>40</x:v>
      </x:c>
      <x:c r="AK189" s="2" t="n">
        <x:v>60</x:v>
      </x:c>
      <x:c r="AL189" s="2" t="str">
        <x:v>AI 추정 초안</x:v>
      </x:c>
      <x:c r="AM189" s="2" t="str">
        <x:v>시장경제·보수적 국가질서</x:v>
      </x:c>
    </x:row>
    <x:row r="190" ht="24" customHeight="1">
      <x:c r="A190" s="2" t="str">
        <x:v>K184</x:v>
      </x:c>
      <x:c r="B190" s="2" t="str">
        <x:v>김태흠</x:v>
      </x:c>
      <x:c r="C190" s="2" t="str">
        <x:v>정치인</x:v>
      </x:c>
      <x:c r="D190" s="2" t="str">
        <x:v>지방정치·국회</x:v>
      </x:c>
      <x:c r="E190" s="14" t="n">
        <x:f>IF(COUNT(N190:W190)&gt;=8,ROUND(50*SUMPRODUCT(N190:W190,$N$5:$W$5)/COUNT(N190:W190),0),IF(ISNUMBER(AJ190),AJ190,""))</x:f>
        <x:v>30</x:v>
      </x:c>
      <x:c r="F190" s="14" t="n">
        <x:f>IF(COUNT(X190:AG190)&gt;=8,ROUND(50*SUMPRODUCT(X190:AG190,$X$5:$AG$5)/COUNT(X190:AG190),0),IF(ISNUMBER(AK190),AK190,""))</x:f>
        <x:v>50</x:v>
      </x:c>
      <x:c r="G190" s="15" t="n">
        <x:f>COUNT(N190:W190)</x:f>
        <x:v>0</x:v>
      </x:c>
      <x:c r="H190" s="15" t="n">
        <x:f>COUNT(X190:AG190)</x:f>
        <x:v>0</x:v>
      </x:c>
      <x:c r="I190" s="2" t="str">
        <x:f>IF(AND(G190&gt;=8,H190&gt;=8),IF(AND(J190&lt;&gt;"",K190&lt;&gt;"",ISNUMBER(L190)),"검토 가능","평가자·근거·평가일 입력"),IF(ISNUMBER(AJ190),"추정초안·설문미제출","자료부족·설문미제출"))</x:f>
        <x:v>추정초안·설문미제출</x:v>
      </x:c>
      <x:c r="J190" s="8"/>
      <x:c r="K190" s="8"/>
      <x:c r="L190" s="16"/>
      <x:c r="M190" s="8" t="str">
        <x:v>추정 초안</x:v>
      </x:c>
      <x:c r="N190" s="8"/>
      <x:c r="O190" s="8"/>
      <x:c r="P190" s="8"/>
      <x:c r="Q190" s="8"/>
      <x:c r="R190" s="8"/>
      <x:c r="S190" s="8"/>
      <x:c r="T190" s="8"/>
      <x:c r="U190" s="8"/>
      <x:c r="V190" s="8"/>
      <x:c r="W190" s="8"/>
      <x:c r="X190" s="8"/>
      <x:c r="Y190" s="8"/>
      <x:c r="Z190" s="8"/>
      <x:c r="AA190" s="8"/>
      <x:c r="AB190" s="8"/>
      <x:c r="AC190" s="8"/>
      <x:c r="AD190" s="8"/>
      <x:c r="AE190" s="8"/>
      <x:c r="AF190" s="8"/>
      <x:c r="AG190" s="8"/>
      <x:c r="AH190" s="2" t="str">
        <x:v>https://ko.wikipedia.org/w/index.php?search=%EA%B9%80%ED%83%9C%ED%9D%A0%20%EC%A7%80%EB%B0%A9%EC%A0%95%EC%B9%98%C2%B7%EA%B5%AD%ED%9A%8C</x:v>
      </x:c>
      <x:c r="AI190" s="2"/>
      <x:c r="AJ190" s="2" t="n">
        <x:v>30</x:v>
      </x:c>
      <x:c r="AK190" s="2" t="n">
        <x:v>50</x:v>
      </x:c>
      <x:c r="AL190" s="2" t="str">
        <x:v>AI 추정 초안</x:v>
      </x:c>
      <x:c r="AM190" s="2" t="str">
        <x:v>시장경제·지역개발과 보수적 질서</x:v>
      </x:c>
    </x:row>
    <x:row r="191" ht="24" customHeight="1">
      <x:c r="A191" s="2" t="str">
        <x:v>K185</x:v>
      </x:c>
      <x:c r="B191" s="2" t="str">
        <x:v>이철우</x:v>
      </x:c>
      <x:c r="C191" s="2" t="str">
        <x:v>정치인</x:v>
      </x:c>
      <x:c r="D191" s="2" t="str">
        <x:v>지방정치·국회</x:v>
      </x:c>
      <x:c r="E191" s="14" t="n">
        <x:f>IF(COUNT(N191:W191)&gt;=8,ROUND(50*SUMPRODUCT(N191:W191,$N$5:$W$5)/COUNT(N191:W191),0),IF(ISNUMBER(AJ191),AJ191,""))</x:f>
        <x:v>20</x:v>
      </x:c>
      <x:c r="F191" s="14" t="n">
        <x:f>IF(COUNT(X191:AG191)&gt;=8,ROUND(50*SUMPRODUCT(X191:AG191,$X$5:$AG$5)/COUNT(X191:AG191),0),IF(ISNUMBER(AK191),AK191,""))</x:f>
        <x:v>50</x:v>
      </x:c>
      <x:c r="G191" s="15" t="n">
        <x:f>COUNT(N191:W191)</x:f>
        <x:v>0</x:v>
      </x:c>
      <x:c r="H191" s="15" t="n">
        <x:f>COUNT(X191:AG191)</x:f>
        <x:v>0</x:v>
      </x:c>
      <x:c r="I191" s="2" t="str">
        <x:f>IF(AND(G191&gt;=8,H191&gt;=8),IF(AND(J191&lt;&gt;"",K191&lt;&gt;"",ISNUMBER(L191)),"검토 가능","평가자·근거·평가일 입력"),IF(ISNUMBER(AJ191),"추정초안·설문미제출","자료부족·설문미제출"))</x:f>
        <x:v>추정초안·설문미제출</x:v>
      </x:c>
      <x:c r="J191" s="8"/>
      <x:c r="K191" s="8"/>
      <x:c r="L191" s="16"/>
      <x:c r="M191" s="8" t="str">
        <x:v>추정 초안</x:v>
      </x:c>
      <x:c r="N191" s="8"/>
      <x:c r="O191" s="8"/>
      <x:c r="P191" s="8"/>
      <x:c r="Q191" s="8"/>
      <x:c r="R191" s="8"/>
      <x:c r="S191" s="8"/>
      <x:c r="T191" s="8"/>
      <x:c r="U191" s="8"/>
      <x:c r="V191" s="8"/>
      <x:c r="W191" s="8"/>
      <x:c r="X191" s="8"/>
      <x:c r="Y191" s="8"/>
      <x:c r="Z191" s="8"/>
      <x:c r="AA191" s="8"/>
      <x:c r="AB191" s="8"/>
      <x:c r="AC191" s="8"/>
      <x:c r="AD191" s="8"/>
      <x:c r="AE191" s="8"/>
      <x:c r="AF191" s="8"/>
      <x:c r="AG191" s="8"/>
      <x:c r="AH191" s="2" t="str">
        <x:v>https://ko.wikipedia.org/w/index.php?search=%EC%9D%B4%EC%B2%A0%EC%9A%B0%20%EC%A7%80%EB%B0%A9%EC%A0%95%EC%B9%98%C2%B7%EA%B5%AD%ED%9A%8C</x:v>
      </x:c>
      <x:c r="AI191" s="2"/>
      <x:c r="AJ191" s="2" t="n">
        <x:v>20</x:v>
      </x:c>
      <x:c r="AK191" s="2" t="n">
        <x:v>50</x:v>
      </x:c>
      <x:c r="AL191" s="2" t="str">
        <x:v>AI 추정 초안</x:v>
      </x:c>
      <x:c r="AM191" s="2" t="str">
        <x:v>국가·지역 산업정책과 보수적 질서</x:v>
      </x:c>
    </x:row>
    <x:row r="192" ht="24" customHeight="1">
      <x:c r="A192" s="2" t="str">
        <x:v>K186</x:v>
      </x:c>
      <x:c r="B192" s="2" t="str">
        <x:v>박완수</x:v>
      </x:c>
      <x:c r="C192" s="2" t="str">
        <x:v>정치인</x:v>
      </x:c>
      <x:c r="D192" s="2" t="str">
        <x:v>지방행정·국회</x:v>
      </x:c>
      <x:c r="E192" s="14" t="n">
        <x:f>IF(COUNT(N192:W192)&gt;=8,ROUND(50*SUMPRODUCT(N192:W192,$N$5:$W$5)/COUNT(N192:W192),0),IF(ISNUMBER(AJ192),AJ192,""))</x:f>
        <x:v>30</x:v>
      </x:c>
      <x:c r="F192" s="14" t="n">
        <x:f>IF(COUNT(X192:AG192)&gt;=8,ROUND(50*SUMPRODUCT(X192:AG192,$X$5:$AG$5)/COUNT(X192:AG192),0),IF(ISNUMBER(AK192),AK192,""))</x:f>
        <x:v>40</x:v>
      </x:c>
      <x:c r="G192" s="15" t="n">
        <x:f>COUNT(N192:W192)</x:f>
        <x:v>0</x:v>
      </x:c>
      <x:c r="H192" s="15" t="n">
        <x:f>COUNT(X192:AG192)</x:f>
        <x:v>0</x:v>
      </x:c>
      <x:c r="I192" s="2" t="str">
        <x:f>IF(AND(G192&gt;=8,H192&gt;=8),IF(AND(J192&lt;&gt;"",K192&lt;&gt;"",ISNUMBER(L192)),"검토 가능","평가자·근거·평가일 입력"),IF(ISNUMBER(AJ192),"추정초안·설문미제출","자료부족·설문미제출"))</x:f>
        <x:v>추정초안·설문미제출</x:v>
      </x:c>
      <x:c r="J192" s="8"/>
      <x:c r="K192" s="8"/>
      <x:c r="L192" s="16"/>
      <x:c r="M192" s="8" t="str">
        <x:v>추정 초안</x:v>
      </x:c>
      <x:c r="N192" s="8"/>
      <x:c r="O192" s="8"/>
      <x:c r="P192" s="8"/>
      <x:c r="Q192" s="8"/>
      <x:c r="R192" s="8"/>
      <x:c r="S192" s="8"/>
      <x:c r="T192" s="8"/>
      <x:c r="U192" s="8"/>
      <x:c r="V192" s="8"/>
      <x:c r="W192" s="8"/>
      <x:c r="X192" s="8"/>
      <x:c r="Y192" s="8"/>
      <x:c r="Z192" s="8"/>
      <x:c r="AA192" s="8"/>
      <x:c r="AB192" s="8"/>
      <x:c r="AC192" s="8"/>
      <x:c r="AD192" s="8"/>
      <x:c r="AE192" s="8"/>
      <x:c r="AF192" s="8"/>
      <x:c r="AG192" s="8"/>
      <x:c r="AH192" s="2" t="str">
        <x:v>https://ko.wikipedia.org/w/index.php?search=%EB%B0%95%EC%99%84%EC%88%98%20%EC%A7%80%EB%B0%A9%ED%96%89%EC%A0%95%C2%B7%EA%B5%AD%ED%9A%8C</x:v>
      </x:c>
      <x:c r="AI192" s="2"/>
      <x:c r="AJ192" s="2" t="n">
        <x:v>30</x:v>
      </x:c>
      <x:c r="AK192" s="2" t="n">
        <x:v>40</x:v>
      </x:c>
      <x:c r="AL192" s="2" t="str">
        <x:v>AI 추정 초안</x:v>
      </x:c>
      <x:c r="AM192" s="2" t="str">
        <x:v>시장경제·지역 산업정책과 행정질서</x:v>
      </x:c>
    </x:row>
    <x:row r="193" ht="24" customHeight="1">
      <x:c r="A193" s="2" t="str">
        <x:v>K187</x:v>
      </x:c>
      <x:c r="B193" s="2" t="str">
        <x:v>이장우</x:v>
      </x:c>
      <x:c r="C193" s="2" t="str">
        <x:v>정치인</x:v>
      </x:c>
      <x:c r="D193" s="2" t="str">
        <x:v>지방정치·국회</x:v>
      </x:c>
      <x:c r="E193" s="14" t="n">
        <x:f>IF(COUNT(N193:W193)&gt;=8,ROUND(50*SUMPRODUCT(N193:W193,$N$5:$W$5)/COUNT(N193:W193),0),IF(ISNUMBER(AJ193),AJ193,""))</x:f>
        <x:v>30</x:v>
      </x:c>
      <x:c r="F193" s="14" t="n">
        <x:f>IF(COUNT(X193:AG193)&gt;=8,ROUND(50*SUMPRODUCT(X193:AG193,$X$5:$AG$5)/COUNT(X193:AG193),0),IF(ISNUMBER(AK193),AK193,""))</x:f>
        <x:v>40</x:v>
      </x:c>
      <x:c r="G193" s="15" t="n">
        <x:f>COUNT(N193:W193)</x:f>
        <x:v>0</x:v>
      </x:c>
      <x:c r="H193" s="15" t="n">
        <x:f>COUNT(X193:AG193)</x:f>
        <x:v>0</x:v>
      </x:c>
      <x:c r="I193" s="2" t="str">
        <x:f>IF(AND(G193&gt;=8,H193&gt;=8),IF(AND(J193&lt;&gt;"",K193&lt;&gt;"",ISNUMBER(L193)),"검토 가능","평가자·근거·평가일 입력"),IF(ISNUMBER(AJ193),"추정초안·설문미제출","자료부족·설문미제출"))</x:f>
        <x:v>추정초안·설문미제출</x:v>
      </x:c>
      <x:c r="J193" s="8"/>
      <x:c r="K193" s="8"/>
      <x:c r="L193" s="16"/>
      <x:c r="M193" s="8" t="str">
        <x:v>추정 초안</x:v>
      </x:c>
      <x:c r="N193" s="8"/>
      <x:c r="O193" s="8"/>
      <x:c r="P193" s="8"/>
      <x:c r="Q193" s="8"/>
      <x:c r="R193" s="8"/>
      <x:c r="S193" s="8"/>
      <x:c r="T193" s="8"/>
      <x:c r="U193" s="8"/>
      <x:c r="V193" s="8"/>
      <x:c r="W193" s="8"/>
      <x:c r="X193" s="8"/>
      <x:c r="Y193" s="8"/>
      <x:c r="Z193" s="8"/>
      <x:c r="AA193" s="8"/>
      <x:c r="AB193" s="8"/>
      <x:c r="AC193" s="8"/>
      <x:c r="AD193" s="8"/>
      <x:c r="AE193" s="8"/>
      <x:c r="AF193" s="8"/>
      <x:c r="AG193" s="8"/>
      <x:c r="AH193" s="2" t="str">
        <x:v>https://ko.wikipedia.org/w/index.php?search=%EC%9D%B4%EC%9E%A5%EC%9A%B0%20%EC%A7%80%EB%B0%A9%EC%A0%95%EC%B9%98%C2%B7%EA%B5%AD%ED%9A%8C</x:v>
      </x:c>
      <x:c r="AI193" s="2"/>
      <x:c r="AJ193" s="2" t="n">
        <x:v>30</x:v>
      </x:c>
      <x:c r="AK193" s="2" t="n">
        <x:v>40</x:v>
      </x:c>
      <x:c r="AL193" s="2" t="str">
        <x:v>AI 추정 초안</x:v>
      </x:c>
      <x:c r="AM193" s="2" t="str">
        <x:v>시장경제·지역개발과 보수적 정당정책</x:v>
      </x:c>
    </x:row>
    <x:row r="194" ht="24" customHeight="1">
      <x:c r="A194" s="2" t="str">
        <x:v>K188</x:v>
      </x:c>
      <x:c r="B194" s="2" t="str">
        <x:v>김영환</x:v>
      </x:c>
      <x:c r="C194" s="2" t="str">
        <x:v>정치인</x:v>
      </x:c>
      <x:c r="D194" s="2" t="str">
        <x:v>지방정치·국회</x:v>
      </x:c>
      <x:c r="E194" s="14" t="n">
        <x:f>IF(COUNT(N194:W194)&gt;=8,ROUND(50*SUMPRODUCT(N194:W194,$N$5:$W$5)/COUNT(N194:W194),0),IF(ISNUMBER(AJ194),AJ194,""))</x:f>
        <x:v>30</x:v>
      </x:c>
      <x:c r="F194" s="14" t="n">
        <x:f>IF(COUNT(X194:AG194)&gt;=8,ROUND(50*SUMPRODUCT(X194:AG194,$X$5:$AG$5)/COUNT(X194:AG194),0),IF(ISNUMBER(AK194),AK194,""))</x:f>
        <x:v>40</x:v>
      </x:c>
      <x:c r="G194" s="15" t="n">
        <x:f>COUNT(N194:W194)</x:f>
        <x:v>0</x:v>
      </x:c>
      <x:c r="H194" s="15" t="n">
        <x:f>COUNT(X194:AG194)</x:f>
        <x:v>0</x:v>
      </x:c>
      <x:c r="I194" s="2" t="str">
        <x:f>IF(AND(G194&gt;=8,H194&gt;=8),IF(AND(J194&lt;&gt;"",K194&lt;&gt;"",ISNUMBER(L194)),"검토 가능","평가자·근거·평가일 입력"),IF(ISNUMBER(AJ194),"추정초안·설문미제출","자료부족·설문미제출"))</x:f>
        <x:v>추정초안·설문미제출</x:v>
      </x:c>
      <x:c r="J194" s="8"/>
      <x:c r="K194" s="8"/>
      <x:c r="L194" s="16"/>
      <x:c r="M194" s="8" t="str">
        <x:v>추정 초안</x:v>
      </x:c>
      <x:c r="N194" s="8"/>
      <x:c r="O194" s="8"/>
      <x:c r="P194" s="8"/>
      <x:c r="Q194" s="8"/>
      <x:c r="R194" s="8"/>
      <x:c r="S194" s="8"/>
      <x:c r="T194" s="8"/>
      <x:c r="U194" s="8"/>
      <x:c r="V194" s="8"/>
      <x:c r="W194" s="8"/>
      <x:c r="X194" s="8"/>
      <x:c r="Y194" s="8"/>
      <x:c r="Z194" s="8"/>
      <x:c r="AA194" s="8"/>
      <x:c r="AB194" s="8"/>
      <x:c r="AC194" s="8"/>
      <x:c r="AD194" s="8"/>
      <x:c r="AE194" s="8"/>
      <x:c r="AF194" s="8"/>
      <x:c r="AG194" s="8"/>
      <x:c r="AH194" s="2" t="str">
        <x:v>https://ko.wikipedia.org/w/index.php?search=%EA%B9%80%EC%98%81%ED%99%98%20%EC%A7%80%EB%B0%A9%EC%A0%95%EC%B9%98%C2%B7%EA%B5%AD%ED%9A%8C</x:v>
      </x:c>
      <x:c r="AI194" s="2"/>
      <x:c r="AJ194" s="2" t="n">
        <x:v>30</x:v>
      </x:c>
      <x:c r="AK194" s="2" t="n">
        <x:v>40</x:v>
      </x:c>
      <x:c r="AL194" s="2" t="str">
        <x:v>AI 추정 초안</x:v>
      </x:c>
      <x:c r="AM194" s="2" t="str">
        <x:v>기업·지역개발과 보수적 정당정책</x:v>
      </x:c>
    </x:row>
    <x:row r="195" ht="24" customHeight="1">
      <x:c r="A195" s="2" t="str">
        <x:v>K189</x:v>
      </x:c>
      <x:c r="B195" s="2" t="str">
        <x:v>김두겸</x:v>
      </x:c>
      <x:c r="C195" s="2" t="str">
        <x:v>정치인</x:v>
      </x:c>
      <x:c r="D195" s="2" t="str">
        <x:v>지방정치</x:v>
      </x:c>
      <x:c r="E195" s="14" t="n">
        <x:f>IF(COUNT(N195:W195)&gt;=8,ROUND(50*SUMPRODUCT(N195:W195,$N$5:$W$5)/COUNT(N195:W195),0),IF(ISNUMBER(AJ195),AJ195,""))</x:f>
        <x:v>30</x:v>
      </x:c>
      <x:c r="F195" s="14" t="n">
        <x:f>IF(COUNT(X195:AG195)&gt;=8,ROUND(50*SUMPRODUCT(X195:AG195,$X$5:$AG$5)/COUNT(X195:AG195),0),IF(ISNUMBER(AK195),AK195,""))</x:f>
        <x:v>40</x:v>
      </x:c>
      <x:c r="G195" s="15" t="n">
        <x:f>COUNT(N195:W195)</x:f>
        <x:v>0</x:v>
      </x:c>
      <x:c r="H195" s="15" t="n">
        <x:f>COUNT(X195:AG195)</x:f>
        <x:v>0</x:v>
      </x:c>
      <x:c r="I195" s="2" t="str">
        <x:f>IF(AND(G195&gt;=8,H195&gt;=8),IF(AND(J195&lt;&gt;"",K195&lt;&gt;"",ISNUMBER(L195)),"검토 가능","평가자·근거·평가일 입력"),IF(ISNUMBER(AJ195),"추정초안·설문미제출","자료부족·설문미제출"))</x:f>
        <x:v>추정초안·설문미제출</x:v>
      </x:c>
      <x:c r="J195" s="8"/>
      <x:c r="K195" s="8"/>
      <x:c r="L195" s="16"/>
      <x:c r="M195" s="8" t="str">
        <x:v>추정 초안</x:v>
      </x:c>
      <x:c r="N195" s="8"/>
      <x:c r="O195" s="8"/>
      <x:c r="P195" s="8"/>
      <x:c r="Q195" s="8"/>
      <x:c r="R195" s="8"/>
      <x:c r="S195" s="8"/>
      <x:c r="T195" s="8"/>
      <x:c r="U195" s="8"/>
      <x:c r="V195" s="8"/>
      <x:c r="W195" s="8"/>
      <x:c r="X195" s="8"/>
      <x:c r="Y195" s="8"/>
      <x:c r="Z195" s="8"/>
      <x:c r="AA195" s="8"/>
      <x:c r="AB195" s="8"/>
      <x:c r="AC195" s="8"/>
      <x:c r="AD195" s="8"/>
      <x:c r="AE195" s="8"/>
      <x:c r="AF195" s="8"/>
      <x:c r="AG195" s="8"/>
      <x:c r="AH195" s="2" t="str">
        <x:v>https://ko.wikipedia.org/w/index.php?search=%EA%B9%80%EB%91%90%EA%B2%B8%20%EC%A7%80%EB%B0%A9%EC%A0%95%EC%B9%98</x:v>
      </x:c>
      <x:c r="AI195" s="2"/>
      <x:c r="AJ195" s="2" t="n">
        <x:v>30</x:v>
      </x:c>
      <x:c r="AK195" s="2" t="n">
        <x:v>40</x:v>
      </x:c>
      <x:c r="AL195" s="2" t="str">
        <x:v>AI 추정 초안</x:v>
      </x:c>
      <x:c r="AM195" s="2" t="str">
        <x:v>기업·지역개발과 보수적 정당정책</x:v>
      </x:c>
    </x:row>
    <x:row r="196" ht="24" customHeight="1">
      <x:c r="A196" s="2" t="str">
        <x:v>K190</x:v>
      </x:c>
      <x:c r="B196" s="2" t="str">
        <x:v>최민호</x:v>
      </x:c>
      <x:c r="C196" s="2" t="str">
        <x:v>정치인</x:v>
      </x:c>
      <x:c r="D196" s="2" t="str">
        <x:v>지방행정</x:v>
      </x:c>
      <x:c r="E196" s="14" t="n">
        <x:f>IF(COUNT(N196:W196)&gt;=8,ROUND(50*SUMPRODUCT(N196:W196,$N$5:$W$5)/COUNT(N196:W196),0),IF(ISNUMBER(AJ196),AJ196,""))</x:f>
        <x:v>30</x:v>
      </x:c>
      <x:c r="F196" s="14" t="n">
        <x:f>IF(COUNT(X196:AG196)&gt;=8,ROUND(50*SUMPRODUCT(X196:AG196,$X$5:$AG$5)/COUNT(X196:AG196),0),IF(ISNUMBER(AK196),AK196,""))</x:f>
        <x:v>40</x:v>
      </x:c>
      <x:c r="G196" s="15" t="n">
        <x:f>COUNT(N196:W196)</x:f>
        <x:v>0</x:v>
      </x:c>
      <x:c r="H196" s="15" t="n">
        <x:f>COUNT(X196:AG196)</x:f>
        <x:v>0</x:v>
      </x:c>
      <x:c r="I196" s="2" t="str">
        <x:f>IF(AND(G196&gt;=8,H196&gt;=8),IF(AND(J196&lt;&gt;"",K196&lt;&gt;"",ISNUMBER(L196)),"검토 가능","평가자·근거·평가일 입력"),IF(ISNUMBER(AJ196),"추정초안·설문미제출","자료부족·설문미제출"))</x:f>
        <x:v>추정초안·설문미제출</x:v>
      </x:c>
      <x:c r="J196" s="8"/>
      <x:c r="K196" s="8"/>
      <x:c r="L196" s="16"/>
      <x:c r="M196" s="8" t="str">
        <x:v>추정 초안</x:v>
      </x:c>
      <x:c r="N196" s="8"/>
      <x:c r="O196" s="8"/>
      <x:c r="P196" s="8"/>
      <x:c r="Q196" s="8"/>
      <x:c r="R196" s="8"/>
      <x:c r="S196" s="8"/>
      <x:c r="T196" s="8"/>
      <x:c r="U196" s="8"/>
      <x:c r="V196" s="8"/>
      <x:c r="W196" s="8"/>
      <x:c r="X196" s="8"/>
      <x:c r="Y196" s="8"/>
      <x:c r="Z196" s="8"/>
      <x:c r="AA196" s="8"/>
      <x:c r="AB196" s="8"/>
      <x:c r="AC196" s="8"/>
      <x:c r="AD196" s="8"/>
      <x:c r="AE196" s="8"/>
      <x:c r="AF196" s="8"/>
      <x:c r="AG196" s="8"/>
      <x:c r="AH196" s="2" t="str">
        <x:v>https://ko.wikipedia.org/w/index.php?search=%EC%B5%9C%EB%AF%BC%ED%98%B8%20%EC%A7%80%EB%B0%A9%ED%96%89%EC%A0%95</x:v>
      </x:c>
      <x:c r="AI196" s="2"/>
      <x:c r="AJ196" s="2" t="n">
        <x:v>30</x:v>
      </x:c>
      <x:c r="AK196" s="2" t="n">
        <x:v>40</x:v>
      </x:c>
      <x:c r="AL196" s="2" t="str">
        <x:v>AI 추정 초안</x:v>
      </x:c>
      <x:c r="AM196" s="2" t="str">
        <x:v>시장경제·지역행정과 보수적 정당정책</x:v>
      </x:c>
    </x:row>
    <x:row r="197" ht="24" customHeight="1">
      <x:c r="A197" s="2" t="str">
        <x:v>K191</x:v>
      </x:c>
      <x:c r="B197" s="2" t="str">
        <x:v>유정복</x:v>
      </x:c>
      <x:c r="C197" s="2" t="str">
        <x:v>정치인</x:v>
      </x:c>
      <x:c r="D197" s="2" t="str">
        <x:v>지방정치·국회</x:v>
      </x:c>
      <x:c r="E197" s="14" t="n">
        <x:f>IF(COUNT(N197:W197)&gt;=8,ROUND(50*SUMPRODUCT(N197:W197,$N$5:$W$5)/COUNT(N197:W197),0),IF(ISNUMBER(AJ197),AJ197,""))</x:f>
        <x:v>30</x:v>
      </x:c>
      <x:c r="F197" s="14" t="n">
        <x:f>IF(COUNT(X197:AG197)&gt;=8,ROUND(50*SUMPRODUCT(X197:AG197,$X$5:$AG$5)/COUNT(X197:AG197),0),IF(ISNUMBER(AK197),AK197,""))</x:f>
        <x:v>40</x:v>
      </x:c>
      <x:c r="G197" s="15" t="n">
        <x:f>COUNT(N197:W197)</x:f>
        <x:v>0</x:v>
      </x:c>
      <x:c r="H197" s="15" t="n">
        <x:f>COUNT(X197:AG197)</x:f>
        <x:v>0</x:v>
      </x:c>
      <x:c r="I197" s="2" t="str">
        <x:f>IF(AND(G197&gt;=8,H197&gt;=8),IF(AND(J197&lt;&gt;"",K197&lt;&gt;"",ISNUMBER(L197)),"검토 가능","평가자·근거·평가일 입력"),IF(ISNUMBER(AJ197),"추정초안·설문미제출","자료부족·설문미제출"))</x:f>
        <x:v>추정초안·설문미제출</x:v>
      </x:c>
      <x:c r="J197" s="8"/>
      <x:c r="K197" s="8"/>
      <x:c r="L197" s="16"/>
      <x:c r="M197" s="8" t="str">
        <x:v>추정 초안</x:v>
      </x:c>
      <x:c r="N197" s="8"/>
      <x:c r="O197" s="8"/>
      <x:c r="P197" s="8"/>
      <x:c r="Q197" s="8"/>
      <x:c r="R197" s="8"/>
      <x:c r="S197" s="8"/>
      <x:c r="T197" s="8"/>
      <x:c r="U197" s="8"/>
      <x:c r="V197" s="8"/>
      <x:c r="W197" s="8"/>
      <x:c r="X197" s="8"/>
      <x:c r="Y197" s="8"/>
      <x:c r="Z197" s="8"/>
      <x:c r="AA197" s="8"/>
      <x:c r="AB197" s="8"/>
      <x:c r="AC197" s="8"/>
      <x:c r="AD197" s="8"/>
      <x:c r="AE197" s="8"/>
      <x:c r="AF197" s="8"/>
      <x:c r="AG197" s="8"/>
      <x:c r="AH197" s="2" t="str">
        <x:v>https://ko.wikipedia.org/w/index.php?search=%EC%9C%A0%EC%A0%95%EB%B3%B5%20%EC%A7%80%EB%B0%A9%EC%A0%95%EC%B9%98%C2%B7%EA%B5%AD%ED%9A%8C</x:v>
      </x:c>
      <x:c r="AI197" s="2"/>
      <x:c r="AJ197" s="2" t="n">
        <x:v>30</x:v>
      </x:c>
      <x:c r="AK197" s="2" t="n">
        <x:v>40</x:v>
      </x:c>
      <x:c r="AL197" s="2" t="str">
        <x:v>AI 추정 초안</x:v>
      </x:c>
      <x:c r="AM197" s="2" t="str">
        <x:v>시장경제·지역행정과 보수적 정당정책</x:v>
      </x:c>
    </x:row>
    <x:row r="198" ht="24" customHeight="1">
      <x:c r="A198" s="2" t="str">
        <x:v>K192</x:v>
      </x:c>
      <x:c r="B198" s="2" t="str">
        <x:v>오영훈</x:v>
      </x:c>
      <x:c r="C198" s="2" t="str">
        <x:v>정치인</x:v>
      </x:c>
      <x:c r="D198" s="2" t="str">
        <x:v>지방정치·국회</x:v>
      </x:c>
      <x:c r="E198" s="14" t="n">
        <x:f>IF(COUNT(N198:W198)&gt;=8,ROUND(50*SUMPRODUCT(N198:W198,$N$5:$W$5)/COUNT(N198:W198),0),IF(ISNUMBER(AJ198),AJ198,""))</x:f>
        <x:v>-20</x:v>
      </x:c>
      <x:c r="F198" s="14" t="n">
        <x:f>IF(COUNT(X198:AG198)&gt;=8,ROUND(50*SUMPRODUCT(X198:AG198,$X$5:$AG$5)/COUNT(X198:AG198),0),IF(ISNUMBER(AK198),AK198,""))</x:f>
        <x:v>0</x:v>
      </x:c>
      <x:c r="G198" s="15" t="n">
        <x:f>COUNT(N198:W198)</x:f>
        <x:v>0</x:v>
      </x:c>
      <x:c r="H198" s="15" t="n">
        <x:f>COUNT(X198:AG198)</x:f>
        <x:v>0</x:v>
      </x:c>
      <x:c r="I198" s="2" t="str">
        <x:f>IF(AND(G198&gt;=8,H198&gt;=8),IF(AND(J198&lt;&gt;"",K198&lt;&gt;"",ISNUMBER(L198)),"검토 가능","평가자·근거·평가일 입력"),IF(ISNUMBER(AJ198),"추정초안·설문미제출","자료부족·설문미제출"))</x:f>
        <x:v>추정초안·설문미제출</x:v>
      </x:c>
      <x:c r="J198" s="8"/>
      <x:c r="K198" s="8"/>
      <x:c r="L198" s="16"/>
      <x:c r="M198" s="8" t="str">
        <x:v>추정 초안</x:v>
      </x:c>
      <x:c r="N198" s="8"/>
      <x:c r="O198" s="8"/>
      <x:c r="P198" s="8"/>
      <x:c r="Q198" s="8"/>
      <x:c r="R198" s="8"/>
      <x:c r="S198" s="8"/>
      <x:c r="T198" s="8"/>
      <x:c r="U198" s="8"/>
      <x:c r="V198" s="8"/>
      <x:c r="W198" s="8"/>
      <x:c r="X198" s="8"/>
      <x:c r="Y198" s="8"/>
      <x:c r="Z198" s="8"/>
      <x:c r="AA198" s="8"/>
      <x:c r="AB198" s="8"/>
      <x:c r="AC198" s="8"/>
      <x:c r="AD198" s="8"/>
      <x:c r="AE198" s="8"/>
      <x:c r="AF198" s="8"/>
      <x:c r="AG198" s="8"/>
      <x:c r="AH198" s="2" t="str">
        <x:v>https://ko.wikipedia.org/w/index.php?search=%EC%98%A4%EC%98%81%ED%9B%88%20%EC%A7%80%EB%B0%A9%EC%A0%95%EC%B9%98%C2%B7%EA%B5%AD%ED%9A%8C</x:v>
      </x:c>
      <x:c r="AI198" s="2"/>
      <x:c r="AJ198" s="2" t="n">
        <x:v>-20</x:v>
      </x:c>
      <x:c r="AK198" s="2" t="n">
        <x:v>0</x:v>
      </x:c>
      <x:c r="AL198" s="2" t="str">
        <x:v>AI 추정 초안</x:v>
      </x:c>
      <x:c r="AM198" s="2" t="str">
        <x:v>공공 지역정책·사회정책과 민주개혁 정책군</x:v>
      </x:c>
    </x:row>
    <x:row r="199" ht="24" customHeight="1">
      <x:c r="A199" s="2" t="str">
        <x:v>K193</x:v>
      </x:c>
      <x:c r="B199" s="2" t="str">
        <x:v>김동일</x:v>
      </x:c>
      <x:c r="C199" s="2" t="str">
        <x:v>정치인</x:v>
      </x:c>
      <x:c r="D199" s="2" t="str">
        <x:v>지방행정</x:v>
      </x:c>
      <x:c r="E199" s="14" t="str">
        <x:f>IF(COUNT(N199:W199)&gt;=8,ROUND(50*SUMPRODUCT(N199:W199,$N$5:$W$5)/COUNT(N199:W199),0),IF(ISNUMBER(AJ199),AJ199,""))</x:f>
      </x:c>
      <x:c r="F199" s="14" t="str">
        <x:f>IF(COUNT(X199:AG199)&gt;=8,ROUND(50*SUMPRODUCT(X199:AG199,$X$5:$AG$5)/COUNT(X199:AG199),0),IF(ISNUMBER(AK199),AK199,""))</x:f>
      </x:c>
      <x:c r="G199" s="15" t="n">
        <x:f>COUNT(N199:W199)</x:f>
        <x:v>0</x:v>
      </x:c>
      <x:c r="H199" s="15" t="n">
        <x:f>COUNT(X199:AG199)</x:f>
        <x:v>0</x:v>
      </x:c>
      <x:c r="I199" s="2" t="str">
        <x:f>IF(AND(G199&gt;=8,H199&gt;=8),IF(AND(J199&lt;&gt;"",K199&lt;&gt;"",ISNUMBER(L199)),"검토 가능","평가자·근거·평가일 입력"),IF(ISNUMBER(AJ199),"추정초안·설문미제출","자료부족·설문미제출"))</x:f>
        <x:v>자료부족·설문미제출</x:v>
      </x:c>
      <x:c r="J199" s="8"/>
      <x:c r="K199" s="8"/>
      <x:c r="L199" s="16"/>
      <x:c r="M199" s="8" t="str">
        <x:v>자료 부족</x:v>
      </x:c>
      <x:c r="N199" s="8"/>
      <x:c r="O199" s="8"/>
      <x:c r="P199" s="8"/>
      <x:c r="Q199" s="8"/>
      <x:c r="R199" s="8"/>
      <x:c r="S199" s="8"/>
      <x:c r="T199" s="8"/>
      <x:c r="U199" s="8"/>
      <x:c r="V199" s="8"/>
      <x:c r="W199" s="8"/>
      <x:c r="X199" s="8"/>
      <x:c r="Y199" s="8"/>
      <x:c r="Z199" s="8"/>
      <x:c r="AA199" s="8"/>
      <x:c r="AB199" s="8"/>
      <x:c r="AC199" s="8"/>
      <x:c r="AD199" s="8"/>
      <x:c r="AE199" s="8"/>
      <x:c r="AF199" s="8"/>
      <x:c r="AG199" s="8"/>
      <x:c r="AH199" s="2" t="str">
        <x:v>https://ko.wikipedia.org/w/index.php?search=%EA%B9%80%EB%8F%99%EC%9D%BC%20%EC%A7%80%EB%B0%A9%ED%96%89%EC%A0%95</x:v>
      </x:c>
      <x:c r="AI199" s="2"/>
      <x:c r="AJ199" s="2"/>
      <x:c r="AK199" s="2"/>
      <x:c r="AL199" s="2" t="str">
        <x:v>자료 부족</x:v>
      </x:c>
      <x:c r="AM199" s="2"/>
    </x:row>
    <x:row r="200" ht="24" customHeight="1">
      <x:c r="A200" s="2" t="str">
        <x:v>K194</x:v>
      </x:c>
      <x:c r="B200" s="2" t="str">
        <x:v>박상돈</x:v>
      </x:c>
      <x:c r="C200" s="2" t="str">
        <x:v>정치인</x:v>
      </x:c>
      <x:c r="D200" s="2" t="str">
        <x:v>지방정치·국회</x:v>
      </x:c>
      <x:c r="E200" s="14" t="n">
        <x:f>IF(COUNT(N200:W200)&gt;=8,ROUND(50*SUMPRODUCT(N200:W200,$N$5:$W$5)/COUNT(N200:W200),0),IF(ISNUMBER(AJ200),AJ200,""))</x:f>
        <x:v>20</x:v>
      </x:c>
      <x:c r="F200" s="14" t="n">
        <x:f>IF(COUNT(X200:AG200)&gt;=8,ROUND(50*SUMPRODUCT(X200:AG200,$X$5:$AG$5)/COUNT(X200:AG200),0),IF(ISNUMBER(AK200),AK200,""))</x:f>
        <x:v>30</x:v>
      </x:c>
      <x:c r="G200" s="15" t="n">
        <x:f>COUNT(N200:W200)</x:f>
        <x:v>0</x:v>
      </x:c>
      <x:c r="H200" s="15" t="n">
        <x:f>COUNT(X200:AG200)</x:f>
        <x:v>0</x:v>
      </x:c>
      <x:c r="I200" s="2" t="str">
        <x:f>IF(AND(G200&gt;=8,H200&gt;=8),IF(AND(J200&lt;&gt;"",K200&lt;&gt;"",ISNUMBER(L200)),"검토 가능","평가자·근거·평가일 입력"),IF(ISNUMBER(AJ200),"추정초안·설문미제출","자료부족·설문미제출"))</x:f>
        <x:v>추정초안·설문미제출</x:v>
      </x:c>
      <x:c r="J200" s="8"/>
      <x:c r="K200" s="8"/>
      <x:c r="L200" s="16"/>
      <x:c r="M200" s="8" t="str">
        <x:v>추정 초안</x:v>
      </x:c>
      <x:c r="N200" s="8"/>
      <x:c r="O200" s="8"/>
      <x:c r="P200" s="8"/>
      <x:c r="Q200" s="8"/>
      <x:c r="R200" s="8"/>
      <x:c r="S200" s="8"/>
      <x:c r="T200" s="8"/>
      <x:c r="U200" s="8"/>
      <x:c r="V200" s="8"/>
      <x:c r="W200" s="8"/>
      <x:c r="X200" s="8"/>
      <x:c r="Y200" s="8"/>
      <x:c r="Z200" s="8"/>
      <x:c r="AA200" s="8"/>
      <x:c r="AB200" s="8"/>
      <x:c r="AC200" s="8"/>
      <x:c r="AD200" s="8"/>
      <x:c r="AE200" s="8"/>
      <x:c r="AF200" s="8"/>
      <x:c r="AG200" s="8"/>
      <x:c r="AH200" s="2" t="str">
        <x:v>https://ko.wikipedia.org/w/index.php?search=%EB%B0%95%EC%83%81%EB%8F%88%20%EC%A7%80%EB%B0%A9%EC%A0%95%EC%B9%98%C2%B7%EA%B5%AD%ED%9A%8C</x:v>
      </x:c>
      <x:c r="AI200" s="2"/>
      <x:c r="AJ200" s="2" t="n">
        <x:v>20</x:v>
      </x:c>
      <x:c r="AK200" s="2" t="n">
        <x:v>30</x:v>
      </x:c>
      <x:c r="AL200" s="2" t="str">
        <x:v>AI 추정 초안</x:v>
      </x:c>
      <x:c r="AM200" s="2" t="str">
        <x:v>지역개발·시장경제의 혼합과 행정질서</x:v>
      </x:c>
    </x:row>
    <x:row r="201" ht="24" customHeight="1">
      <x:c r="A201" s="2" t="str">
        <x:v>K195</x:v>
      </x:c>
      <x:c r="B201" s="2" t="str">
        <x:v>정장선</x:v>
      </x:c>
      <x:c r="C201" s="2" t="str">
        <x:v>정치인</x:v>
      </x:c>
      <x:c r="D201" s="2" t="str">
        <x:v>지방정치·국회</x:v>
      </x:c>
      <x:c r="E201" s="14" t="n">
        <x:f>IF(COUNT(N201:W201)&gt;=8,ROUND(50*SUMPRODUCT(N201:W201,$N$5:$W$5)/COUNT(N201:W201),0),IF(ISNUMBER(AJ201),AJ201,""))</x:f>
        <x:v>-20</x:v>
      </x:c>
      <x:c r="F201" s="14" t="n">
        <x:f>IF(COUNT(X201:AG201)&gt;=8,ROUND(50*SUMPRODUCT(X201:AG201,$X$5:$AG$5)/COUNT(X201:AG201),0),IF(ISNUMBER(AK201),AK201,""))</x:f>
        <x:v>0</x:v>
      </x:c>
      <x:c r="G201" s="15" t="n">
        <x:f>COUNT(N201:W201)</x:f>
        <x:v>0</x:v>
      </x:c>
      <x:c r="H201" s="15" t="n">
        <x:f>COUNT(X201:AG201)</x:f>
        <x:v>0</x:v>
      </x:c>
      <x:c r="I201" s="2" t="str">
        <x:f>IF(AND(G201&gt;=8,H201&gt;=8),IF(AND(J201&lt;&gt;"",K201&lt;&gt;"",ISNUMBER(L201)),"검토 가능","평가자·근거·평가일 입력"),IF(ISNUMBER(AJ201),"추정초안·설문미제출","자료부족·설문미제출"))</x:f>
        <x:v>추정초안·설문미제출</x:v>
      </x:c>
      <x:c r="J201" s="8"/>
      <x:c r="K201" s="8"/>
      <x:c r="L201" s="16"/>
      <x:c r="M201" s="8" t="str">
        <x:v>추정 초안</x:v>
      </x:c>
      <x:c r="N201" s="8"/>
      <x:c r="O201" s="8"/>
      <x:c r="P201" s="8"/>
      <x:c r="Q201" s="8"/>
      <x:c r="R201" s="8"/>
      <x:c r="S201" s="8"/>
      <x:c r="T201" s="8"/>
      <x:c r="U201" s="8"/>
      <x:c r="V201" s="8"/>
      <x:c r="W201" s="8"/>
      <x:c r="X201" s="8"/>
      <x:c r="Y201" s="8"/>
      <x:c r="Z201" s="8"/>
      <x:c r="AA201" s="8"/>
      <x:c r="AB201" s="8"/>
      <x:c r="AC201" s="8"/>
      <x:c r="AD201" s="8"/>
      <x:c r="AE201" s="8"/>
      <x:c r="AF201" s="8"/>
      <x:c r="AG201" s="8"/>
      <x:c r="AH201" s="2" t="str">
        <x:v>https://ko.wikipedia.org/w/index.php?search=%EC%A0%95%EC%9E%A5%EC%84%A0%20%EC%A7%80%EB%B0%A9%EC%A0%95%EC%B9%98%C2%B7%EA%B5%AD%ED%9A%8C</x:v>
      </x:c>
      <x:c r="AI201" s="2"/>
      <x:c r="AJ201" s="2" t="n">
        <x:v>-20</x:v>
      </x:c>
      <x:c r="AK201" s="2" t="n">
        <x:v>0</x:v>
      </x:c>
      <x:c r="AL201" s="2" t="str">
        <x:v>AI 추정 초안</x:v>
      </x:c>
      <x:c r="AM201" s="2" t="str">
        <x:v>공공 지역정책·사회정책과 민주개혁 정책군</x:v>
      </x:c>
    </x:row>
    <x:row r="202" ht="24" customHeight="1">
      <x:c r="A202" s="2" t="str">
        <x:v>K196</x:v>
      </x:c>
      <x:c r="B202" s="2" t="str">
        <x:v>최대호</x:v>
      </x:c>
      <x:c r="C202" s="2" t="str">
        <x:v>정치인</x:v>
      </x:c>
      <x:c r="D202" s="2" t="str">
        <x:v>지방행정</x:v>
      </x:c>
      <x:c r="E202" s="14" t="n">
        <x:f>IF(COUNT(N202:W202)&gt;=8,ROUND(50*SUMPRODUCT(N202:W202,$N$5:$W$5)/COUNT(N202:W202),0),IF(ISNUMBER(AJ202),AJ202,""))</x:f>
        <x:v>-30</x:v>
      </x:c>
      <x:c r="F202" s="14" t="n">
        <x:f>IF(COUNT(X202:AG202)&gt;=8,ROUND(50*SUMPRODUCT(X202:AG202,$X$5:$AG$5)/COUNT(X202:AG202),0),IF(ISNUMBER(AK202),AK202,""))</x:f>
        <x:v>-10</x:v>
      </x:c>
      <x:c r="G202" s="15" t="n">
        <x:f>COUNT(N202:W202)</x:f>
        <x:v>0</x:v>
      </x:c>
      <x:c r="H202" s="15" t="n">
        <x:f>COUNT(X202:AG202)</x:f>
        <x:v>0</x:v>
      </x:c>
      <x:c r="I202" s="2" t="str">
        <x:f>IF(AND(G202&gt;=8,H202&gt;=8),IF(AND(J202&lt;&gt;"",K202&lt;&gt;"",ISNUMBER(L202)),"검토 가능","평가자·근거·평가일 입력"),IF(ISNUMBER(AJ202),"추정초안·설문미제출","자료부족·설문미제출"))</x:f>
        <x:v>추정초안·설문미제출</x:v>
      </x:c>
      <x:c r="J202" s="8"/>
      <x:c r="K202" s="8"/>
      <x:c r="L202" s="16"/>
      <x:c r="M202" s="8" t="str">
        <x:v>추정 초안</x:v>
      </x:c>
      <x:c r="N202" s="8"/>
      <x:c r="O202" s="8"/>
      <x:c r="P202" s="8"/>
      <x:c r="Q202" s="8"/>
      <x:c r="R202" s="8"/>
      <x:c r="S202" s="8"/>
      <x:c r="T202" s="8"/>
      <x:c r="U202" s="8"/>
      <x:c r="V202" s="8"/>
      <x:c r="W202" s="8"/>
      <x:c r="X202" s="8"/>
      <x:c r="Y202" s="8"/>
      <x:c r="Z202" s="8"/>
      <x:c r="AA202" s="8"/>
      <x:c r="AB202" s="8"/>
      <x:c r="AC202" s="8"/>
      <x:c r="AD202" s="8"/>
      <x:c r="AE202" s="8"/>
      <x:c r="AF202" s="8"/>
      <x:c r="AG202" s="8"/>
      <x:c r="AH202" s="2" t="str">
        <x:v>https://ko.wikipedia.org/w/index.php?search=%EC%B5%9C%EB%8C%80%ED%98%B8%20%EC%A7%80%EB%B0%A9%ED%96%89%EC%A0%95</x:v>
      </x:c>
      <x:c r="AI202" s="2"/>
      <x:c r="AJ202" s="2" t="n">
        <x:v>-30</x:v>
      </x:c>
      <x:c r="AK202" s="2" t="n">
        <x:v>-10</x:v>
      </x:c>
      <x:c r="AL202" s="2" t="str">
        <x:v>AI 추정 초안</x:v>
      </x:c>
      <x:c r="AM202" s="2" t="str">
        <x:v>공공 도시정책·복지와 민주개혁 정책군</x:v>
      </x:c>
    </x:row>
    <x:row r="203" ht="24" customHeight="1">
      <x:c r="A203" s="2" t="str">
        <x:v>K197</x:v>
      </x:c>
      <x:c r="B203" s="2" t="str">
        <x:v>이상일</x:v>
      </x:c>
      <x:c r="C203" s="2" t="str">
        <x:v>정치인</x:v>
      </x:c>
      <x:c r="D203" s="2" t="str">
        <x:v>지방정치·국회</x:v>
      </x:c>
      <x:c r="E203" s="14" t="n">
        <x:f>IF(COUNT(N203:W203)&gt;=8,ROUND(50*SUMPRODUCT(N203:W203,$N$5:$W$5)/COUNT(N203:W203),0),IF(ISNUMBER(AJ203),AJ203,""))</x:f>
        <x:v>30</x:v>
      </x:c>
      <x:c r="F203" s="14" t="n">
        <x:f>IF(COUNT(X203:AG203)&gt;=8,ROUND(50*SUMPRODUCT(X203:AG203,$X$5:$AG$5)/COUNT(X203:AG203),0),IF(ISNUMBER(AK203),AK203,""))</x:f>
        <x:v>30</x:v>
      </x:c>
      <x:c r="G203" s="15" t="n">
        <x:f>COUNT(N203:W203)</x:f>
        <x:v>0</x:v>
      </x:c>
      <x:c r="H203" s="15" t="n">
        <x:f>COUNT(X203:AG203)</x:f>
        <x:v>0</x:v>
      </x:c>
      <x:c r="I203" s="2" t="str">
        <x:f>IF(AND(G203&gt;=8,H203&gt;=8),IF(AND(J203&lt;&gt;"",K203&lt;&gt;"",ISNUMBER(L203)),"검토 가능","평가자·근거·평가일 입력"),IF(ISNUMBER(AJ203),"추정초안·설문미제출","자료부족·설문미제출"))</x:f>
        <x:v>추정초안·설문미제출</x:v>
      </x:c>
      <x:c r="J203" s="8"/>
      <x:c r="K203" s="8"/>
      <x:c r="L203" s="16"/>
      <x:c r="M203" s="8" t="str">
        <x:v>추정 초안</x:v>
      </x:c>
      <x:c r="N203" s="8"/>
      <x:c r="O203" s="8"/>
      <x:c r="P203" s="8"/>
      <x:c r="Q203" s="8"/>
      <x:c r="R203" s="8"/>
      <x:c r="S203" s="8"/>
      <x:c r="T203" s="8"/>
      <x:c r="U203" s="8"/>
      <x:c r="V203" s="8"/>
      <x:c r="W203" s="8"/>
      <x:c r="X203" s="8"/>
      <x:c r="Y203" s="8"/>
      <x:c r="Z203" s="8"/>
      <x:c r="AA203" s="8"/>
      <x:c r="AB203" s="8"/>
      <x:c r="AC203" s="8"/>
      <x:c r="AD203" s="8"/>
      <x:c r="AE203" s="8"/>
      <x:c r="AF203" s="8"/>
      <x:c r="AG203" s="8"/>
      <x:c r="AH203" s="2" t="str">
        <x:v>https://ko.wikipedia.org/w/index.php?search=%EC%9D%B4%EC%83%81%EC%9D%BC%20%EC%A7%80%EB%B0%A9%EC%A0%95%EC%B9%98%C2%B7%EA%B5%AD%ED%9A%8C</x:v>
      </x:c>
      <x:c r="AI203" s="2"/>
      <x:c r="AJ203" s="2" t="n">
        <x:v>30</x:v>
      </x:c>
      <x:c r="AK203" s="2" t="n">
        <x:v>30</x:v>
      </x:c>
      <x:c r="AL203" s="2" t="str">
        <x:v>AI 추정 초안</x:v>
      </x:c>
      <x:c r="AM203" s="2" t="str">
        <x:v>시장경제·지역정책과 보수적 정당정책</x:v>
      </x:c>
    </x:row>
    <x:row r="204" ht="24" customHeight="1">
      <x:c r="A204" s="2" t="str">
        <x:v>K198</x:v>
      </x:c>
      <x:c r="B204" s="2" t="str">
        <x:v>이재준</x:v>
      </x:c>
      <x:c r="C204" s="2" t="str">
        <x:v>정치인</x:v>
      </x:c>
      <x:c r="D204" s="2" t="str">
        <x:v>지방행정</x:v>
      </x:c>
      <x:c r="E204" s="14" t="str">
        <x:f>IF(COUNT(N204:W204)&gt;=8,ROUND(50*SUMPRODUCT(N204:W204,$N$5:$W$5)/COUNT(N204:W204),0),IF(ISNUMBER(AJ204),AJ204,""))</x:f>
      </x:c>
      <x:c r="F204" s="14" t="str">
        <x:f>IF(COUNT(X204:AG204)&gt;=8,ROUND(50*SUMPRODUCT(X204:AG204,$X$5:$AG$5)/COUNT(X204:AG204),0),IF(ISNUMBER(AK204),AK204,""))</x:f>
      </x:c>
      <x:c r="G204" s="15" t="n">
        <x:f>COUNT(N204:W204)</x:f>
        <x:v>0</x:v>
      </x:c>
      <x:c r="H204" s="15" t="n">
        <x:f>COUNT(X204:AG204)</x:f>
        <x:v>0</x:v>
      </x:c>
      <x:c r="I204" s="2" t="str">
        <x:f>IF(AND(G204&gt;=8,H204&gt;=8),IF(AND(J204&lt;&gt;"",K204&lt;&gt;"",ISNUMBER(L204)),"검토 가능","평가자·근거·평가일 입력"),IF(ISNUMBER(AJ204),"추정초안·설문미제출","자료부족·설문미제출"))</x:f>
        <x:v>자료부족·설문미제출</x:v>
      </x:c>
      <x:c r="J204" s="8"/>
      <x:c r="K204" s="8"/>
      <x:c r="L204" s="16"/>
      <x:c r="M204" s="8" t="str">
        <x:v>자료 부족</x:v>
      </x:c>
      <x:c r="N204" s="8"/>
      <x:c r="O204" s="8"/>
      <x:c r="P204" s="8"/>
      <x:c r="Q204" s="8"/>
      <x:c r="R204" s="8"/>
      <x:c r="S204" s="8"/>
      <x:c r="T204" s="8"/>
      <x:c r="U204" s="8"/>
      <x:c r="V204" s="8"/>
      <x:c r="W204" s="8"/>
      <x:c r="X204" s="8"/>
      <x:c r="Y204" s="8"/>
      <x:c r="Z204" s="8"/>
      <x:c r="AA204" s="8"/>
      <x:c r="AB204" s="8"/>
      <x:c r="AC204" s="8"/>
      <x:c r="AD204" s="8"/>
      <x:c r="AE204" s="8"/>
      <x:c r="AF204" s="8"/>
      <x:c r="AG204" s="8"/>
      <x:c r="AH204" s="2" t="str">
        <x:v>https://ko.wikipedia.org/w/index.php?search=%EC%9D%B4%EC%9E%AC%EC%A4%80%20%EC%A7%80%EB%B0%A9%ED%96%89%EC%A0%95</x:v>
      </x:c>
      <x:c r="AI204" s="2"/>
      <x:c r="AJ204" s="2"/>
      <x:c r="AK204" s="2"/>
      <x:c r="AL204" s="2" t="str">
        <x:v>자료 부족</x:v>
      </x:c>
      <x:c r="AM204" s="2"/>
    </x:row>
    <x:row r="205" ht="24" customHeight="1">
      <x:c r="A205" s="2" t="str">
        <x:v>K199</x:v>
      </x:c>
      <x:c r="B205" s="2" t="str">
        <x:v>신상진</x:v>
      </x:c>
      <x:c r="C205" s="2" t="str">
        <x:v>정치인</x:v>
      </x:c>
      <x:c r="D205" s="2" t="str">
        <x:v>지방정치·국회</x:v>
      </x:c>
      <x:c r="E205" s="14" t="n">
        <x:f>IF(COUNT(N205:W205)&gt;=8,ROUND(50*SUMPRODUCT(N205:W205,$N$5:$W$5)/COUNT(N205:W205),0),IF(ISNUMBER(AJ205),AJ205,""))</x:f>
        <x:v>20</x:v>
      </x:c>
      <x:c r="F205" s="14" t="n">
        <x:f>IF(COUNT(X205:AG205)&gt;=8,ROUND(50*SUMPRODUCT(X205:AG205,$X$5:$AG$5)/COUNT(X205:AG205),0),IF(ISNUMBER(AK205),AK205,""))</x:f>
        <x:v>30</x:v>
      </x:c>
      <x:c r="G205" s="15" t="n">
        <x:f>COUNT(N205:W205)</x:f>
        <x:v>0</x:v>
      </x:c>
      <x:c r="H205" s="15" t="n">
        <x:f>COUNT(X205:AG205)</x:f>
        <x:v>0</x:v>
      </x:c>
      <x:c r="I205" s="2" t="str">
        <x:f>IF(AND(G205&gt;=8,H205&gt;=8),IF(AND(J205&lt;&gt;"",K205&lt;&gt;"",ISNUMBER(L205)),"검토 가능","평가자·근거·평가일 입력"),IF(ISNUMBER(AJ205),"추정초안·설문미제출","자료부족·설문미제출"))</x:f>
        <x:v>추정초안·설문미제출</x:v>
      </x:c>
      <x:c r="J205" s="8"/>
      <x:c r="K205" s="8"/>
      <x:c r="L205" s="16"/>
      <x:c r="M205" s="8" t="str">
        <x:v>추정 초안</x:v>
      </x:c>
      <x:c r="N205" s="8"/>
      <x:c r="O205" s="8"/>
      <x:c r="P205" s="8"/>
      <x:c r="Q205" s="8"/>
      <x:c r="R205" s="8"/>
      <x:c r="S205" s="8"/>
      <x:c r="T205" s="8"/>
      <x:c r="U205" s="8"/>
      <x:c r="V205" s="8"/>
      <x:c r="W205" s="8"/>
      <x:c r="X205" s="8"/>
      <x:c r="Y205" s="8"/>
      <x:c r="Z205" s="8"/>
      <x:c r="AA205" s="8"/>
      <x:c r="AB205" s="8"/>
      <x:c r="AC205" s="8"/>
      <x:c r="AD205" s="8"/>
      <x:c r="AE205" s="8"/>
      <x:c r="AF205" s="8"/>
      <x:c r="AG205" s="8"/>
      <x:c r="AH205" s="2" t="str">
        <x:v>https://ko.wikipedia.org/w/index.php?search=%EC%8B%A0%EC%83%81%EC%A7%84%20%EC%A7%80%EB%B0%A9%EC%A0%95%EC%B9%98%C2%B7%EA%B5%AD%ED%9A%8C</x:v>
      </x:c>
      <x:c r="AI205" s="2"/>
      <x:c r="AJ205" s="2" t="n">
        <x:v>20</x:v>
      </x:c>
      <x:c r="AK205" s="2" t="n">
        <x:v>30</x:v>
      </x:c>
      <x:c r="AL205" s="2" t="str">
        <x:v>AI 추정 초안</x:v>
      </x:c>
      <x:c r="AM205" s="2" t="str">
        <x:v>시장경제·공공의료의 혼합과 보수적 제도</x:v>
      </x:c>
    </x:row>
    <x:row r="206" ht="24" customHeight="1">
      <x:c r="A206" s="2" t="str">
        <x:v>K200</x:v>
      </x:c>
      <x:c r="B206" s="2" t="str">
        <x:v>이권재</x:v>
      </x:c>
      <x:c r="C206" s="2" t="str">
        <x:v>정치인</x:v>
      </x:c>
      <x:c r="D206" s="2" t="str">
        <x:v>지방정치</x:v>
      </x:c>
      <x:c r="E206" s="14" t="str">
        <x:f>IF(COUNT(N206:W206)&gt;=8,ROUND(50*SUMPRODUCT(N206:W206,$N$5:$W$5)/COUNT(N206:W206),0),IF(ISNUMBER(AJ206),AJ206,""))</x:f>
      </x:c>
      <x:c r="F206" s="14" t="str">
        <x:f>IF(COUNT(X206:AG206)&gt;=8,ROUND(50*SUMPRODUCT(X206:AG206,$X$5:$AG$5)/COUNT(X206:AG206),0),IF(ISNUMBER(AK206),AK206,""))</x:f>
      </x:c>
      <x:c r="G206" s="15" t="n">
        <x:f>COUNT(N206:W206)</x:f>
        <x:v>0</x:v>
      </x:c>
      <x:c r="H206" s="15" t="n">
        <x:f>COUNT(X206:AG206)</x:f>
        <x:v>0</x:v>
      </x:c>
      <x:c r="I206" s="2" t="str">
        <x:f>IF(AND(G206&gt;=8,H206&gt;=8),IF(AND(J206&lt;&gt;"",K206&lt;&gt;"",ISNUMBER(L206)),"검토 가능","평가자·근거·평가일 입력"),IF(ISNUMBER(AJ206),"추정초안·설문미제출","자료부족·설문미제출"))</x:f>
        <x:v>자료부족·설문미제출</x:v>
      </x:c>
      <x:c r="J206" s="8"/>
      <x:c r="K206" s="8"/>
      <x:c r="L206" s="16"/>
      <x:c r="M206" s="8" t="str">
        <x:v>자료 부족</x:v>
      </x:c>
      <x:c r="N206" s="8"/>
      <x:c r="O206" s="8"/>
      <x:c r="P206" s="8"/>
      <x:c r="Q206" s="8"/>
      <x:c r="R206" s="8"/>
      <x:c r="S206" s="8"/>
      <x:c r="T206" s="8"/>
      <x:c r="U206" s="8"/>
      <x:c r="V206" s="8"/>
      <x:c r="W206" s="8"/>
      <x:c r="X206" s="8"/>
      <x:c r="Y206" s="8"/>
      <x:c r="Z206" s="8"/>
      <x:c r="AA206" s="8"/>
      <x:c r="AB206" s="8"/>
      <x:c r="AC206" s="8"/>
      <x:c r="AD206" s="8"/>
      <x:c r="AE206" s="8"/>
      <x:c r="AF206" s="8"/>
      <x:c r="AG206" s="8"/>
      <x:c r="AH206" s="2" t="str">
        <x:v>https://ko.wikipedia.org/w/index.php?search=%EC%9D%B4%EA%B6%8C%EC%9E%AC%20%EC%A7%80%EB%B0%A9%EC%A0%95%EC%B9%98</x:v>
      </x:c>
      <x:c r="AI206" s="2"/>
      <x:c r="AJ206" s="2"/>
      <x:c r="AK206" s="2"/>
      <x:c r="AL206" s="2" t="str">
        <x:v>자료 부족</x:v>
      </x:c>
      <x:c r="AM206" s="2"/>
    </x:row>
    <x:row r="207" ht="24" customHeight="1">
      <x:c r="A207" s="2" t="str">
        <x:v>K201</x:v>
      </x:c>
      <x:c r="B207" s="2" t="str">
        <x:v>이병철</x:v>
      </x:c>
      <x:c r="C207" s="2" t="str">
        <x:v>기업/사업가</x:v>
      </x:c>
      <x:c r="D207" s="2" t="str">
        <x:v>삼성 창업</x:v>
      </x:c>
      <x:c r="E207" s="14" t="str">
        <x:f>IF(COUNT(N207:W207)&gt;=8,ROUND(50*SUMPRODUCT(N207:W207,$N$5:$W$5)/COUNT(N207:W207),0),IF(ISNUMBER(AJ207),AJ207,""))</x:f>
      </x:c>
      <x:c r="F207" s="14" t="str">
        <x:f>IF(COUNT(X207:AG207)&gt;=8,ROUND(50*SUMPRODUCT(X207:AG207,$X$5:$AG$5)/COUNT(X207:AG207),0),IF(ISNUMBER(AK207),AK207,""))</x:f>
      </x:c>
      <x:c r="G207" s="15" t="n">
        <x:f>COUNT(N207:W207)</x:f>
        <x:v>0</x:v>
      </x:c>
      <x:c r="H207" s="15" t="n">
        <x:f>COUNT(X207:AG207)</x:f>
        <x:v>0</x:v>
      </x:c>
      <x:c r="I207" s="2" t="str">
        <x:f>IF(AND(G207&gt;=8,H207&gt;=8),IF(AND(J207&lt;&gt;"",K207&lt;&gt;"",ISNUMBER(L207)),"검토 가능","평가자·근거·평가일 입력"),IF(ISNUMBER(AJ207),"추정초안·설문미제출","자료부족·설문미제출"))</x:f>
        <x:v>자료부족·설문미제출</x:v>
      </x:c>
      <x:c r="J207" s="8"/>
      <x:c r="K207" s="8"/>
      <x:c r="L207" s="16"/>
      <x:c r="M207" s="8" t="str">
        <x:v>자료 부족</x:v>
      </x:c>
      <x:c r="N207" s="8"/>
      <x:c r="O207" s="8"/>
      <x:c r="P207" s="8"/>
      <x:c r="Q207" s="8"/>
      <x:c r="R207" s="8"/>
      <x:c r="S207" s="8"/>
      <x:c r="T207" s="8"/>
      <x:c r="U207" s="8"/>
      <x:c r="V207" s="8"/>
      <x:c r="W207" s="8"/>
      <x:c r="X207" s="8"/>
      <x:c r="Y207" s="8"/>
      <x:c r="Z207" s="8"/>
      <x:c r="AA207" s="8"/>
      <x:c r="AB207" s="8"/>
      <x:c r="AC207" s="8"/>
      <x:c r="AD207" s="8"/>
      <x:c r="AE207" s="8"/>
      <x:c r="AF207" s="8"/>
      <x:c r="AG207" s="8"/>
      <x:c r="AH207" s="2" t="str">
        <x:v>https://ko.wikipedia.org/w/index.php?search=%EC%9D%B4%EB%B3%91%EC%B2%A0%20%EC%82%BC%EC%84%B1%20%EC%B0%BD%EC%97%85</x:v>
      </x:c>
      <x:c r="AI207" s="2"/>
      <x:c r="AJ207" s="2"/>
      <x:c r="AK207" s="2"/>
      <x:c r="AL207" s="2" t="str">
        <x:v>자료 부족</x:v>
      </x:c>
      <x:c r="AM207" s="2"/>
    </x:row>
    <x:row r="208" ht="24" customHeight="1">
      <x:c r="A208" s="2" t="str">
        <x:v>K202</x:v>
      </x:c>
      <x:c r="B208" s="2" t="str">
        <x:v>이건희</x:v>
      </x:c>
      <x:c r="C208" s="2" t="str">
        <x:v>기업/사업가</x:v>
      </x:c>
      <x:c r="D208" s="2" t="str">
        <x:v>삼성 경영</x:v>
      </x:c>
      <x:c r="E208" s="14" t="str">
        <x:f>IF(COUNT(N208:W208)&gt;=8,ROUND(50*SUMPRODUCT(N208:W208,$N$5:$W$5)/COUNT(N208:W208),0),IF(ISNUMBER(AJ208),AJ208,""))</x:f>
      </x:c>
      <x:c r="F208" s="14" t="str">
        <x:f>IF(COUNT(X208:AG208)&gt;=8,ROUND(50*SUMPRODUCT(X208:AG208,$X$5:$AG$5)/COUNT(X208:AG208),0),IF(ISNUMBER(AK208),AK208,""))</x:f>
      </x:c>
      <x:c r="G208" s="15" t="n">
        <x:f>COUNT(N208:W208)</x:f>
        <x:v>0</x:v>
      </x:c>
      <x:c r="H208" s="15" t="n">
        <x:f>COUNT(X208:AG208)</x:f>
        <x:v>0</x:v>
      </x:c>
      <x:c r="I208" s="2" t="str">
        <x:f>IF(AND(G208&gt;=8,H208&gt;=8),IF(AND(J208&lt;&gt;"",K208&lt;&gt;"",ISNUMBER(L208)),"검토 가능","평가자·근거·평가일 입력"),IF(ISNUMBER(AJ208),"추정초안·설문미제출","자료부족·설문미제출"))</x:f>
        <x:v>자료부족·설문미제출</x:v>
      </x:c>
      <x:c r="J208" s="8"/>
      <x:c r="K208" s="8"/>
      <x:c r="L208" s="16"/>
      <x:c r="M208" s="8" t="str">
        <x:v>자료 부족</x:v>
      </x:c>
      <x:c r="N208" s="8"/>
      <x:c r="O208" s="8"/>
      <x:c r="P208" s="8"/>
      <x:c r="Q208" s="8"/>
      <x:c r="R208" s="8"/>
      <x:c r="S208" s="8"/>
      <x:c r="T208" s="8"/>
      <x:c r="U208" s="8"/>
      <x:c r="V208" s="8"/>
      <x:c r="W208" s="8"/>
      <x:c r="X208" s="8"/>
      <x:c r="Y208" s="8"/>
      <x:c r="Z208" s="8"/>
      <x:c r="AA208" s="8"/>
      <x:c r="AB208" s="8"/>
      <x:c r="AC208" s="8"/>
      <x:c r="AD208" s="8"/>
      <x:c r="AE208" s="8"/>
      <x:c r="AF208" s="8"/>
      <x:c r="AG208" s="8"/>
      <x:c r="AH208" s="2" t="str">
        <x:v>https://ko.wikipedia.org/w/index.php?search=%EC%9D%B4%EA%B1%B4%ED%9D%AC%20%EC%82%BC%EC%84%B1%20%EA%B2%BD%EC%98%81</x:v>
      </x:c>
      <x:c r="AI208" s="2"/>
      <x:c r="AJ208" s="2"/>
      <x:c r="AK208" s="2"/>
      <x:c r="AL208" s="2" t="str">
        <x:v>자료 부족</x:v>
      </x:c>
      <x:c r="AM208" s="2"/>
    </x:row>
    <x:row r="209" ht="24" customHeight="1">
      <x:c r="A209" s="2" t="str">
        <x:v>K203</x:v>
      </x:c>
      <x:c r="B209" s="2" t="str">
        <x:v>이재용</x:v>
      </x:c>
      <x:c r="C209" s="2" t="str">
        <x:v>기업/사업가</x:v>
      </x:c>
      <x:c r="D209" s="2" t="str">
        <x:v>삼성 경영</x:v>
      </x:c>
      <x:c r="E209" s="14" t="str">
        <x:f>IF(COUNT(N209:W209)&gt;=8,ROUND(50*SUMPRODUCT(N209:W209,$N$5:$W$5)/COUNT(N209:W209),0),IF(ISNUMBER(AJ209),AJ209,""))</x:f>
      </x:c>
      <x:c r="F209" s="14" t="str">
        <x:f>IF(COUNT(X209:AG209)&gt;=8,ROUND(50*SUMPRODUCT(X209:AG209,$X$5:$AG$5)/COUNT(X209:AG209),0),IF(ISNUMBER(AK209),AK209,""))</x:f>
      </x:c>
      <x:c r="G209" s="15" t="n">
        <x:f>COUNT(N209:W209)</x:f>
        <x:v>0</x:v>
      </x:c>
      <x:c r="H209" s="15" t="n">
        <x:f>COUNT(X209:AG209)</x:f>
        <x:v>0</x:v>
      </x:c>
      <x:c r="I209" s="2" t="str">
        <x:f>IF(AND(G209&gt;=8,H209&gt;=8),IF(AND(J209&lt;&gt;"",K209&lt;&gt;"",ISNUMBER(L209)),"검토 가능","평가자·근거·평가일 입력"),IF(ISNUMBER(AJ209),"추정초안·설문미제출","자료부족·설문미제출"))</x:f>
        <x:v>자료부족·설문미제출</x:v>
      </x:c>
      <x:c r="J209" s="8"/>
      <x:c r="K209" s="8"/>
      <x:c r="L209" s="16"/>
      <x:c r="M209" s="8" t="str">
        <x:v>자료 부족</x:v>
      </x:c>
      <x:c r="N209" s="8"/>
      <x:c r="O209" s="8"/>
      <x:c r="P209" s="8"/>
      <x:c r="Q209" s="8"/>
      <x:c r="R209" s="8"/>
      <x:c r="S209" s="8"/>
      <x:c r="T209" s="8"/>
      <x:c r="U209" s="8"/>
      <x:c r="V209" s="8"/>
      <x:c r="W209" s="8"/>
      <x:c r="X209" s="8"/>
      <x:c r="Y209" s="8"/>
      <x:c r="Z209" s="8"/>
      <x:c r="AA209" s="8"/>
      <x:c r="AB209" s="8"/>
      <x:c r="AC209" s="8"/>
      <x:c r="AD209" s="8"/>
      <x:c r="AE209" s="8"/>
      <x:c r="AF209" s="8"/>
      <x:c r="AG209" s="8"/>
      <x:c r="AH209" s="2" t="str">
        <x:v>https://ko.wikipedia.org/w/index.php?search=%EC%9D%B4%EC%9E%AC%EC%9A%A9%20%EC%82%BC%EC%84%B1%20%EA%B2%BD%EC%98%81</x:v>
      </x:c>
      <x:c r="AI209" s="2"/>
      <x:c r="AJ209" s="2"/>
      <x:c r="AK209" s="2"/>
      <x:c r="AL209" s="2" t="str">
        <x:v>자료 부족</x:v>
      </x:c>
      <x:c r="AM209" s="2"/>
    </x:row>
    <x:row r="210" ht="24" customHeight="1">
      <x:c r="A210" s="2" t="str">
        <x:v>K204</x:v>
      </x:c>
      <x:c r="B210" s="2" t="str">
        <x:v>홍라희</x:v>
      </x:c>
      <x:c r="C210" s="2" t="str">
        <x:v>기업/사업가</x:v>
      </x:c>
      <x:c r="D210" s="2" t="str">
        <x:v>미술관·기업가문 활동</x:v>
      </x:c>
      <x:c r="E210" s="14" t="str">
        <x:f>IF(COUNT(N210:W210)&gt;=8,ROUND(50*SUMPRODUCT(N210:W210,$N$5:$W$5)/COUNT(N210:W210),0),IF(ISNUMBER(AJ210),AJ210,""))</x:f>
      </x:c>
      <x:c r="F210" s="14" t="str">
        <x:f>IF(COUNT(X210:AG210)&gt;=8,ROUND(50*SUMPRODUCT(X210:AG210,$X$5:$AG$5)/COUNT(X210:AG210),0),IF(ISNUMBER(AK210),AK210,""))</x:f>
      </x:c>
      <x:c r="G210" s="15" t="n">
        <x:f>COUNT(N210:W210)</x:f>
        <x:v>0</x:v>
      </x:c>
      <x:c r="H210" s="15" t="n">
        <x:f>COUNT(X210:AG210)</x:f>
        <x:v>0</x:v>
      </x:c>
      <x:c r="I210" s="2" t="str">
        <x:f>IF(AND(G210&gt;=8,H210&gt;=8),IF(AND(J210&lt;&gt;"",K210&lt;&gt;"",ISNUMBER(L210)),"검토 가능","평가자·근거·평가일 입력"),IF(ISNUMBER(AJ210),"추정초안·설문미제출","자료부족·설문미제출"))</x:f>
        <x:v>자료부족·설문미제출</x:v>
      </x:c>
      <x:c r="J210" s="8"/>
      <x:c r="K210" s="8"/>
      <x:c r="L210" s="16"/>
      <x:c r="M210" s="8" t="str">
        <x:v>자료 부족</x:v>
      </x:c>
      <x:c r="N210" s="8"/>
      <x:c r="O210" s="8"/>
      <x:c r="P210" s="8"/>
      <x:c r="Q210" s="8"/>
      <x:c r="R210" s="8"/>
      <x:c r="S210" s="8"/>
      <x:c r="T210" s="8"/>
      <x:c r="U210" s="8"/>
      <x:c r="V210" s="8"/>
      <x:c r="W210" s="8"/>
      <x:c r="X210" s="8"/>
      <x:c r="Y210" s="8"/>
      <x:c r="Z210" s="8"/>
      <x:c r="AA210" s="8"/>
      <x:c r="AB210" s="8"/>
      <x:c r="AC210" s="8"/>
      <x:c r="AD210" s="8"/>
      <x:c r="AE210" s="8"/>
      <x:c r="AF210" s="8"/>
      <x:c r="AG210" s="8"/>
      <x:c r="AH210" s="2" t="str">
        <x:v>https://ko.wikipedia.org/w/index.php?search=%ED%99%8D%EB%9D%BC%ED%9D%AC%20%EB%AF%B8%EC%88%A0%EA%B4%80%C2%B7%EA%B8%B0%EC%97%85%EA%B0%80%EB%AC%B8%20%ED%99%9C%EB%8F%99</x:v>
      </x:c>
      <x:c r="AI210" s="2"/>
      <x:c r="AJ210" s="2"/>
      <x:c r="AK210" s="2"/>
      <x:c r="AL210" s="2" t="str">
        <x:v>자료 부족</x:v>
      </x:c>
      <x:c r="AM210" s="2"/>
    </x:row>
    <x:row r="211" ht="24" customHeight="1">
      <x:c r="A211" s="2" t="str">
        <x:v>K205</x:v>
      </x:c>
      <x:c r="B211" s="2" t="str">
        <x:v>이부진</x:v>
      </x:c>
      <x:c r="C211" s="2" t="str">
        <x:v>기업/사업가</x:v>
      </x:c>
      <x:c r="D211" s="2" t="str">
        <x:v>호텔·기업 경영</x:v>
      </x:c>
      <x:c r="E211" s="14" t="str">
        <x:f>IF(COUNT(N211:W211)&gt;=8,ROUND(50*SUMPRODUCT(N211:W211,$N$5:$W$5)/COUNT(N211:W211),0),IF(ISNUMBER(AJ211),AJ211,""))</x:f>
      </x:c>
      <x:c r="F211" s="14" t="str">
        <x:f>IF(COUNT(X211:AG211)&gt;=8,ROUND(50*SUMPRODUCT(X211:AG211,$X$5:$AG$5)/COUNT(X211:AG211),0),IF(ISNUMBER(AK211),AK211,""))</x:f>
      </x:c>
      <x:c r="G211" s="15" t="n">
        <x:f>COUNT(N211:W211)</x:f>
        <x:v>0</x:v>
      </x:c>
      <x:c r="H211" s="15" t="n">
        <x:f>COUNT(X211:AG211)</x:f>
        <x:v>0</x:v>
      </x:c>
      <x:c r="I211" s="2" t="str">
        <x:f>IF(AND(G211&gt;=8,H211&gt;=8),IF(AND(J211&lt;&gt;"",K211&lt;&gt;"",ISNUMBER(L211)),"검토 가능","평가자·근거·평가일 입력"),IF(ISNUMBER(AJ211),"추정초안·설문미제출","자료부족·설문미제출"))</x:f>
        <x:v>자료부족·설문미제출</x:v>
      </x:c>
      <x:c r="J211" s="8"/>
      <x:c r="K211" s="8"/>
      <x:c r="L211" s="16"/>
      <x:c r="M211" s="8" t="str">
        <x:v>자료 부족</x:v>
      </x:c>
      <x:c r="N211" s="8"/>
      <x:c r="O211" s="8"/>
      <x:c r="P211" s="8"/>
      <x:c r="Q211" s="8"/>
      <x:c r="R211" s="8"/>
      <x:c r="S211" s="8"/>
      <x:c r="T211" s="8"/>
      <x:c r="U211" s="8"/>
      <x:c r="V211" s="8"/>
      <x:c r="W211" s="8"/>
      <x:c r="X211" s="8"/>
      <x:c r="Y211" s="8"/>
      <x:c r="Z211" s="8"/>
      <x:c r="AA211" s="8"/>
      <x:c r="AB211" s="8"/>
      <x:c r="AC211" s="8"/>
      <x:c r="AD211" s="8"/>
      <x:c r="AE211" s="8"/>
      <x:c r="AF211" s="8"/>
      <x:c r="AG211" s="8"/>
      <x:c r="AH211" s="2" t="str">
        <x:v>https://ko.wikipedia.org/w/index.php?search=%EC%9D%B4%EB%B6%80%EC%A7%84%20%ED%98%B8%ED%85%94%C2%B7%EA%B8%B0%EC%97%85%20%EA%B2%BD%EC%98%81</x:v>
      </x:c>
      <x:c r="AI211" s="2"/>
      <x:c r="AJ211" s="2"/>
      <x:c r="AK211" s="2"/>
      <x:c r="AL211" s="2" t="str">
        <x:v>자료 부족</x:v>
      </x:c>
      <x:c r="AM211" s="2"/>
    </x:row>
    <x:row r="212" ht="24" customHeight="1">
      <x:c r="A212" s="2" t="str">
        <x:v>K206</x:v>
      </x:c>
      <x:c r="B212" s="2" t="str">
        <x:v>이서현</x:v>
      </x:c>
      <x:c r="C212" s="2" t="str">
        <x:v>기업/사업가</x:v>
      </x:c>
      <x:c r="D212" s="2" t="str">
        <x:v>기업·문화재단 활동</x:v>
      </x:c>
      <x:c r="E212" s="14" t="str">
        <x:f>IF(COUNT(N212:W212)&gt;=8,ROUND(50*SUMPRODUCT(N212:W212,$N$5:$W$5)/COUNT(N212:W212),0),IF(ISNUMBER(AJ212),AJ212,""))</x:f>
      </x:c>
      <x:c r="F212" s="14" t="str">
        <x:f>IF(COUNT(X212:AG212)&gt;=8,ROUND(50*SUMPRODUCT(X212:AG212,$X$5:$AG$5)/COUNT(X212:AG212),0),IF(ISNUMBER(AK212),AK212,""))</x:f>
      </x:c>
      <x:c r="G212" s="15" t="n">
        <x:f>COUNT(N212:W212)</x:f>
        <x:v>0</x:v>
      </x:c>
      <x:c r="H212" s="15" t="n">
        <x:f>COUNT(X212:AG212)</x:f>
        <x:v>0</x:v>
      </x:c>
      <x:c r="I212" s="2" t="str">
        <x:f>IF(AND(G212&gt;=8,H212&gt;=8),IF(AND(J212&lt;&gt;"",K212&lt;&gt;"",ISNUMBER(L212)),"검토 가능","평가자·근거·평가일 입력"),IF(ISNUMBER(AJ212),"추정초안·설문미제출","자료부족·설문미제출"))</x:f>
        <x:v>자료부족·설문미제출</x:v>
      </x:c>
      <x:c r="J212" s="8"/>
      <x:c r="K212" s="8"/>
      <x:c r="L212" s="16"/>
      <x:c r="M212" s="8" t="str">
        <x:v>자료 부족</x:v>
      </x:c>
      <x:c r="N212" s="8"/>
      <x:c r="O212" s="8"/>
      <x:c r="P212" s="8"/>
      <x:c r="Q212" s="8"/>
      <x:c r="R212" s="8"/>
      <x:c r="S212" s="8"/>
      <x:c r="T212" s="8"/>
      <x:c r="U212" s="8"/>
      <x:c r="V212" s="8"/>
      <x:c r="W212" s="8"/>
      <x:c r="X212" s="8"/>
      <x:c r="Y212" s="8"/>
      <x:c r="Z212" s="8"/>
      <x:c r="AA212" s="8"/>
      <x:c r="AB212" s="8"/>
      <x:c r="AC212" s="8"/>
      <x:c r="AD212" s="8"/>
      <x:c r="AE212" s="8"/>
      <x:c r="AF212" s="8"/>
      <x:c r="AG212" s="8"/>
      <x:c r="AH212" s="2" t="str">
        <x:v>https://ko.wikipedia.org/w/index.php?search=%EC%9D%B4%EC%84%9C%ED%98%84%20%EA%B8%B0%EC%97%85%C2%B7%EB%AC%B8%ED%99%94%EC%9E%AC%EB%8B%A8%20%ED%99%9C%EB%8F%99</x:v>
      </x:c>
      <x:c r="AI212" s="2"/>
      <x:c r="AJ212" s="2"/>
      <x:c r="AK212" s="2"/>
      <x:c r="AL212" s="2" t="str">
        <x:v>자료 부족</x:v>
      </x:c>
      <x:c r="AM212" s="2"/>
    </x:row>
    <x:row r="213" ht="24" customHeight="1">
      <x:c r="A213" s="2" t="str">
        <x:v>K207</x:v>
      </x:c>
      <x:c r="B213" s="2" t="str">
        <x:v>정주영</x:v>
      </x:c>
      <x:c r="C213" s="2" t="str">
        <x:v>기업/사업가</x:v>
      </x:c>
      <x:c r="D213" s="2" t="str">
        <x:v>현대 창업</x:v>
      </x:c>
      <x:c r="E213" s="14" t="str">
        <x:f>IF(COUNT(N213:W213)&gt;=8,ROUND(50*SUMPRODUCT(N213:W213,$N$5:$W$5)/COUNT(N213:W213),0),IF(ISNUMBER(AJ213),AJ213,""))</x:f>
      </x:c>
      <x:c r="F213" s="14" t="str">
        <x:f>IF(COUNT(X213:AG213)&gt;=8,ROUND(50*SUMPRODUCT(X213:AG213,$X$5:$AG$5)/COUNT(X213:AG213),0),IF(ISNUMBER(AK213),AK213,""))</x:f>
      </x:c>
      <x:c r="G213" s="15" t="n">
        <x:f>COUNT(N213:W213)</x:f>
        <x:v>0</x:v>
      </x:c>
      <x:c r="H213" s="15" t="n">
        <x:f>COUNT(X213:AG213)</x:f>
        <x:v>0</x:v>
      </x:c>
      <x:c r="I213" s="2" t="str">
        <x:f>IF(AND(G213&gt;=8,H213&gt;=8),IF(AND(J213&lt;&gt;"",K213&lt;&gt;"",ISNUMBER(L213)),"검토 가능","평가자·근거·평가일 입력"),IF(ISNUMBER(AJ213),"추정초안·설문미제출","자료부족·설문미제출"))</x:f>
        <x:v>자료부족·설문미제출</x:v>
      </x:c>
      <x:c r="J213" s="8"/>
      <x:c r="K213" s="8"/>
      <x:c r="L213" s="16"/>
      <x:c r="M213" s="8" t="str">
        <x:v>자료 부족</x:v>
      </x:c>
      <x:c r="N213" s="8"/>
      <x:c r="O213" s="8"/>
      <x:c r="P213" s="8"/>
      <x:c r="Q213" s="8"/>
      <x:c r="R213" s="8"/>
      <x:c r="S213" s="8"/>
      <x:c r="T213" s="8"/>
      <x:c r="U213" s="8"/>
      <x:c r="V213" s="8"/>
      <x:c r="W213" s="8"/>
      <x:c r="X213" s="8"/>
      <x:c r="Y213" s="8"/>
      <x:c r="Z213" s="8"/>
      <x:c r="AA213" s="8"/>
      <x:c r="AB213" s="8"/>
      <x:c r="AC213" s="8"/>
      <x:c r="AD213" s="8"/>
      <x:c r="AE213" s="8"/>
      <x:c r="AF213" s="8"/>
      <x:c r="AG213" s="8"/>
      <x:c r="AH213" s="2" t="str">
        <x:v>https://ko.wikipedia.org/w/index.php?search=%EC%A0%95%EC%A3%BC%EC%98%81%20%ED%98%84%EB%8C%80%20%EC%B0%BD%EC%97%85</x:v>
      </x:c>
      <x:c r="AI213" s="2"/>
      <x:c r="AJ213" s="2"/>
      <x:c r="AK213" s="2"/>
      <x:c r="AL213" s="2" t="str">
        <x:v>자료 부족</x:v>
      </x:c>
      <x:c r="AM213" s="2"/>
    </x:row>
    <x:row r="214" ht="24" customHeight="1">
      <x:c r="A214" s="2" t="str">
        <x:v>K208</x:v>
      </x:c>
      <x:c r="B214" s="2" t="str">
        <x:v>정몽구</x:v>
      </x:c>
      <x:c r="C214" s="2" t="str">
        <x:v>기업/사업가</x:v>
      </x:c>
      <x:c r="D214" s="2" t="str">
        <x:v>자동차산업 경영</x:v>
      </x:c>
      <x:c r="E214" s="14" t="str">
        <x:f>IF(COUNT(N214:W214)&gt;=8,ROUND(50*SUMPRODUCT(N214:W214,$N$5:$W$5)/COUNT(N214:W214),0),IF(ISNUMBER(AJ214),AJ214,""))</x:f>
      </x:c>
      <x:c r="F214" s="14" t="str">
        <x:f>IF(COUNT(X214:AG214)&gt;=8,ROUND(50*SUMPRODUCT(X214:AG214,$X$5:$AG$5)/COUNT(X214:AG214),0),IF(ISNUMBER(AK214),AK214,""))</x:f>
      </x:c>
      <x:c r="G214" s="15" t="n">
        <x:f>COUNT(N214:W214)</x:f>
        <x:v>0</x:v>
      </x:c>
      <x:c r="H214" s="15" t="n">
        <x:f>COUNT(X214:AG214)</x:f>
        <x:v>0</x:v>
      </x:c>
      <x:c r="I214" s="2" t="str">
        <x:f>IF(AND(G214&gt;=8,H214&gt;=8),IF(AND(J214&lt;&gt;"",K214&lt;&gt;"",ISNUMBER(L214)),"검토 가능","평가자·근거·평가일 입력"),IF(ISNUMBER(AJ214),"추정초안·설문미제출","자료부족·설문미제출"))</x:f>
        <x:v>자료부족·설문미제출</x:v>
      </x:c>
      <x:c r="J214" s="8"/>
      <x:c r="K214" s="8"/>
      <x:c r="L214" s="16"/>
      <x:c r="M214" s="8" t="str">
        <x:v>자료 부족</x:v>
      </x:c>
      <x:c r="N214" s="8"/>
      <x:c r="O214" s="8"/>
      <x:c r="P214" s="8"/>
      <x:c r="Q214" s="8"/>
      <x:c r="R214" s="8"/>
      <x:c r="S214" s="8"/>
      <x:c r="T214" s="8"/>
      <x:c r="U214" s="8"/>
      <x:c r="V214" s="8"/>
      <x:c r="W214" s="8"/>
      <x:c r="X214" s="8"/>
      <x:c r="Y214" s="8"/>
      <x:c r="Z214" s="8"/>
      <x:c r="AA214" s="8"/>
      <x:c r="AB214" s="8"/>
      <x:c r="AC214" s="8"/>
      <x:c r="AD214" s="8"/>
      <x:c r="AE214" s="8"/>
      <x:c r="AF214" s="8"/>
      <x:c r="AG214" s="8"/>
      <x:c r="AH214" s="2" t="str">
        <x:v>https://ko.wikipedia.org/w/index.php?search=%EC%A0%95%EB%AA%BD%EA%B5%AC%20%EC%9E%90%EB%8F%99%EC%B0%A8%EC%82%B0%EC%97%85%20%EA%B2%BD%EC%98%81</x:v>
      </x:c>
      <x:c r="AI214" s="2"/>
      <x:c r="AJ214" s="2"/>
      <x:c r="AK214" s="2"/>
      <x:c r="AL214" s="2" t="str">
        <x:v>자료 부족</x:v>
      </x:c>
      <x:c r="AM214" s="2"/>
    </x:row>
    <x:row r="215" ht="24" customHeight="1">
      <x:c r="A215" s="2" t="str">
        <x:v>K209</x:v>
      </x:c>
      <x:c r="B215" s="2" t="str">
        <x:v>정의선</x:v>
      </x:c>
      <x:c r="C215" s="2" t="str">
        <x:v>기업/사업가</x:v>
      </x:c>
      <x:c r="D215" s="2" t="str">
        <x:v>자동차산업 경영</x:v>
      </x:c>
      <x:c r="E215" s="14" t="str">
        <x:f>IF(COUNT(N215:W215)&gt;=8,ROUND(50*SUMPRODUCT(N215:W215,$N$5:$W$5)/COUNT(N215:W215),0),IF(ISNUMBER(AJ215),AJ215,""))</x:f>
      </x:c>
      <x:c r="F215" s="14" t="str">
        <x:f>IF(COUNT(X215:AG215)&gt;=8,ROUND(50*SUMPRODUCT(X215:AG215,$X$5:$AG$5)/COUNT(X215:AG215),0),IF(ISNUMBER(AK215),AK215,""))</x:f>
      </x:c>
      <x:c r="G215" s="15" t="n">
        <x:f>COUNT(N215:W215)</x:f>
        <x:v>0</x:v>
      </x:c>
      <x:c r="H215" s="15" t="n">
        <x:f>COUNT(X215:AG215)</x:f>
        <x:v>0</x:v>
      </x:c>
      <x:c r="I215" s="2" t="str">
        <x:f>IF(AND(G215&gt;=8,H215&gt;=8),IF(AND(J215&lt;&gt;"",K215&lt;&gt;"",ISNUMBER(L215)),"검토 가능","평가자·근거·평가일 입력"),IF(ISNUMBER(AJ215),"추정초안·설문미제출","자료부족·설문미제출"))</x:f>
        <x:v>자료부족·설문미제출</x:v>
      </x:c>
      <x:c r="J215" s="8"/>
      <x:c r="K215" s="8"/>
      <x:c r="L215" s="16"/>
      <x:c r="M215" s="8" t="str">
        <x:v>자료 부족</x:v>
      </x:c>
      <x:c r="N215" s="8"/>
      <x:c r="O215" s="8"/>
      <x:c r="P215" s="8"/>
      <x:c r="Q215" s="8"/>
      <x:c r="R215" s="8"/>
      <x:c r="S215" s="8"/>
      <x:c r="T215" s="8"/>
      <x:c r="U215" s="8"/>
      <x:c r="V215" s="8"/>
      <x:c r="W215" s="8"/>
      <x:c r="X215" s="8"/>
      <x:c r="Y215" s="8"/>
      <x:c r="Z215" s="8"/>
      <x:c r="AA215" s="8"/>
      <x:c r="AB215" s="8"/>
      <x:c r="AC215" s="8"/>
      <x:c r="AD215" s="8"/>
      <x:c r="AE215" s="8"/>
      <x:c r="AF215" s="8"/>
      <x:c r="AG215" s="8"/>
      <x:c r="AH215" s="2" t="str">
        <x:v>https://ko.wikipedia.org/w/index.php?search=%EC%A0%95%EC%9D%98%EC%84%A0%20%EC%9E%90%EB%8F%99%EC%B0%A8%EC%82%B0%EC%97%85%20%EA%B2%BD%EC%98%81</x:v>
      </x:c>
      <x:c r="AI215" s="2"/>
      <x:c r="AJ215" s="2"/>
      <x:c r="AK215" s="2"/>
      <x:c r="AL215" s="2" t="str">
        <x:v>자료 부족</x:v>
      </x:c>
      <x:c r="AM215" s="2"/>
    </x:row>
    <x:row r="216" ht="24" customHeight="1">
      <x:c r="A216" s="2" t="str">
        <x:v>K210</x:v>
      </x:c>
      <x:c r="B216" s="2" t="str">
        <x:v>정몽준</x:v>
      </x:c>
      <x:c r="C216" s="2" t="str">
        <x:v>기업/사업가</x:v>
      </x:c>
      <x:c r="D216" s="2" t="str">
        <x:v>기업·정치·축구행정</x:v>
      </x:c>
      <x:c r="E216" s="14" t="str">
        <x:f>IF(COUNT(N216:W216)&gt;=8,ROUND(50*SUMPRODUCT(N216:W216,$N$5:$W$5)/COUNT(N216:W216),0),IF(ISNUMBER(AJ216),AJ216,""))</x:f>
      </x:c>
      <x:c r="F216" s="14" t="str">
        <x:f>IF(COUNT(X216:AG216)&gt;=8,ROUND(50*SUMPRODUCT(X216:AG216,$X$5:$AG$5)/COUNT(X216:AG216),0),IF(ISNUMBER(AK216),AK216,""))</x:f>
      </x:c>
      <x:c r="G216" s="15" t="n">
        <x:f>COUNT(N216:W216)</x:f>
        <x:v>0</x:v>
      </x:c>
      <x:c r="H216" s="15" t="n">
        <x:f>COUNT(X216:AG216)</x:f>
        <x:v>0</x:v>
      </x:c>
      <x:c r="I216" s="2" t="str">
        <x:f>IF(AND(G216&gt;=8,H216&gt;=8),IF(AND(J216&lt;&gt;"",K216&lt;&gt;"",ISNUMBER(L216)),"검토 가능","평가자·근거·평가일 입력"),IF(ISNUMBER(AJ216),"추정초안·설문미제출","자료부족·설문미제출"))</x:f>
        <x:v>자료부족·설문미제출</x:v>
      </x:c>
      <x:c r="J216" s="8"/>
      <x:c r="K216" s="8"/>
      <x:c r="L216" s="16"/>
      <x:c r="M216" s="8" t="str">
        <x:v>자료 부족</x:v>
      </x:c>
      <x:c r="N216" s="8"/>
      <x:c r="O216" s="8"/>
      <x:c r="P216" s="8"/>
      <x:c r="Q216" s="8"/>
      <x:c r="R216" s="8"/>
      <x:c r="S216" s="8"/>
      <x:c r="T216" s="8"/>
      <x:c r="U216" s="8"/>
      <x:c r="V216" s="8"/>
      <x:c r="W216" s="8"/>
      <x:c r="X216" s="8"/>
      <x:c r="Y216" s="8"/>
      <x:c r="Z216" s="8"/>
      <x:c r="AA216" s="8"/>
      <x:c r="AB216" s="8"/>
      <x:c r="AC216" s="8"/>
      <x:c r="AD216" s="8"/>
      <x:c r="AE216" s="8"/>
      <x:c r="AF216" s="8"/>
      <x:c r="AG216" s="8"/>
      <x:c r="AH216" s="2" t="str">
        <x:v>https://ko.wikipedia.org/w/index.php?search=%EC%A0%95%EB%AA%BD%EC%A4%80%20%EA%B8%B0%EC%97%85%C2%B7%EC%A0%95%EC%B9%98%C2%B7%EC%B6%95%EA%B5%AC%ED%96%89%EC%A0%95</x:v>
      </x:c>
      <x:c r="AI216" s="2"/>
      <x:c r="AJ216" s="2"/>
      <x:c r="AK216" s="2"/>
      <x:c r="AL216" s="2" t="str">
        <x:v>자료 부족</x:v>
      </x:c>
      <x:c r="AM216" s="2"/>
    </x:row>
    <x:row r="217" ht="24" customHeight="1">
      <x:c r="A217" s="2" t="str">
        <x:v>K211</x:v>
      </x:c>
      <x:c r="B217" s="2" t="str">
        <x:v>정몽윤</x:v>
      </x:c>
      <x:c r="C217" s="2" t="str">
        <x:v>기업/사업가</x:v>
      </x:c>
      <x:c r="D217" s="2" t="str">
        <x:v>보험산업 경영</x:v>
      </x:c>
      <x:c r="E217" s="14" t="str">
        <x:f>IF(COUNT(N217:W217)&gt;=8,ROUND(50*SUMPRODUCT(N217:W217,$N$5:$W$5)/COUNT(N217:W217),0),IF(ISNUMBER(AJ217),AJ217,""))</x:f>
      </x:c>
      <x:c r="F217" s="14" t="str">
        <x:f>IF(COUNT(X217:AG217)&gt;=8,ROUND(50*SUMPRODUCT(X217:AG217,$X$5:$AG$5)/COUNT(X217:AG217),0),IF(ISNUMBER(AK217),AK217,""))</x:f>
      </x:c>
      <x:c r="G217" s="15" t="n">
        <x:f>COUNT(N217:W217)</x:f>
        <x:v>0</x:v>
      </x:c>
      <x:c r="H217" s="15" t="n">
        <x:f>COUNT(X217:AG217)</x:f>
        <x:v>0</x:v>
      </x:c>
      <x:c r="I217" s="2" t="str">
        <x:f>IF(AND(G217&gt;=8,H217&gt;=8),IF(AND(J217&lt;&gt;"",K217&lt;&gt;"",ISNUMBER(L217)),"검토 가능","평가자·근거·평가일 입력"),IF(ISNUMBER(AJ217),"추정초안·설문미제출","자료부족·설문미제출"))</x:f>
        <x:v>자료부족·설문미제출</x:v>
      </x:c>
      <x:c r="J217" s="8"/>
      <x:c r="K217" s="8"/>
      <x:c r="L217" s="16"/>
      <x:c r="M217" s="8" t="str">
        <x:v>자료 부족</x:v>
      </x:c>
      <x:c r="N217" s="8"/>
      <x:c r="O217" s="8"/>
      <x:c r="P217" s="8"/>
      <x:c r="Q217" s="8"/>
      <x:c r="R217" s="8"/>
      <x:c r="S217" s="8"/>
      <x:c r="T217" s="8"/>
      <x:c r="U217" s="8"/>
      <x:c r="V217" s="8"/>
      <x:c r="W217" s="8"/>
      <x:c r="X217" s="8"/>
      <x:c r="Y217" s="8"/>
      <x:c r="Z217" s="8"/>
      <x:c r="AA217" s="8"/>
      <x:c r="AB217" s="8"/>
      <x:c r="AC217" s="8"/>
      <x:c r="AD217" s="8"/>
      <x:c r="AE217" s="8"/>
      <x:c r="AF217" s="8"/>
      <x:c r="AG217" s="8"/>
      <x:c r="AH217" s="2" t="str">
        <x:v>https://ko.wikipedia.org/w/index.php?search=%EC%A0%95%EB%AA%BD%EC%9C%A4%20%EB%B3%B4%ED%97%98%EC%82%B0%EC%97%85%20%EA%B2%BD%EC%98%81</x:v>
      </x:c>
      <x:c r="AI217" s="2"/>
      <x:c r="AJ217" s="2"/>
      <x:c r="AK217" s="2"/>
      <x:c r="AL217" s="2" t="str">
        <x:v>자료 부족</x:v>
      </x:c>
      <x:c r="AM217" s="2"/>
    </x:row>
    <x:row r="218" ht="24" customHeight="1">
      <x:c r="A218" s="2" t="str">
        <x:v>K212</x:v>
      </x:c>
      <x:c r="B218" s="2" t="str">
        <x:v>정기선</x:v>
      </x:c>
      <x:c r="C218" s="2" t="str">
        <x:v>기업/사업가</x:v>
      </x:c>
      <x:c r="D218" s="2" t="str">
        <x:v>조선·산업 경영</x:v>
      </x:c>
      <x:c r="E218" s="14" t="str">
        <x:f>IF(COUNT(N218:W218)&gt;=8,ROUND(50*SUMPRODUCT(N218:W218,$N$5:$W$5)/COUNT(N218:W218),0),IF(ISNUMBER(AJ218),AJ218,""))</x:f>
      </x:c>
      <x:c r="F218" s="14" t="str">
        <x:f>IF(COUNT(X218:AG218)&gt;=8,ROUND(50*SUMPRODUCT(X218:AG218,$X$5:$AG$5)/COUNT(X218:AG218),0),IF(ISNUMBER(AK218),AK218,""))</x:f>
      </x:c>
      <x:c r="G218" s="15" t="n">
        <x:f>COUNT(N218:W218)</x:f>
        <x:v>0</x:v>
      </x:c>
      <x:c r="H218" s="15" t="n">
        <x:f>COUNT(X218:AG218)</x:f>
        <x:v>0</x:v>
      </x:c>
      <x:c r="I218" s="2" t="str">
        <x:f>IF(AND(G218&gt;=8,H218&gt;=8),IF(AND(J218&lt;&gt;"",K218&lt;&gt;"",ISNUMBER(L218)),"검토 가능","평가자·근거·평가일 입력"),IF(ISNUMBER(AJ218),"추정초안·설문미제출","자료부족·설문미제출"))</x:f>
        <x:v>자료부족·설문미제출</x:v>
      </x:c>
      <x:c r="J218" s="8"/>
      <x:c r="K218" s="8"/>
      <x:c r="L218" s="16"/>
      <x:c r="M218" s="8" t="str">
        <x:v>자료 부족</x:v>
      </x:c>
      <x:c r="N218" s="8"/>
      <x:c r="O218" s="8"/>
      <x:c r="P218" s="8"/>
      <x:c r="Q218" s="8"/>
      <x:c r="R218" s="8"/>
      <x:c r="S218" s="8"/>
      <x:c r="T218" s="8"/>
      <x:c r="U218" s="8"/>
      <x:c r="V218" s="8"/>
      <x:c r="W218" s="8"/>
      <x:c r="X218" s="8"/>
      <x:c r="Y218" s="8"/>
      <x:c r="Z218" s="8"/>
      <x:c r="AA218" s="8"/>
      <x:c r="AB218" s="8"/>
      <x:c r="AC218" s="8"/>
      <x:c r="AD218" s="8"/>
      <x:c r="AE218" s="8"/>
      <x:c r="AF218" s="8"/>
      <x:c r="AG218" s="8"/>
      <x:c r="AH218" s="2" t="str">
        <x:v>https://ko.wikipedia.org/w/index.php?search=%EC%A0%95%EA%B8%B0%EC%84%A0%20%EC%A1%B0%EC%84%A0%C2%B7%EC%82%B0%EC%97%85%20%EA%B2%BD%EC%98%81</x:v>
      </x:c>
      <x:c r="AI218" s="2"/>
      <x:c r="AJ218" s="2"/>
      <x:c r="AK218" s="2"/>
      <x:c r="AL218" s="2" t="str">
        <x:v>자료 부족</x:v>
      </x:c>
      <x:c r="AM218" s="2"/>
    </x:row>
    <x:row r="219" ht="24" customHeight="1">
      <x:c r="A219" s="2" t="str">
        <x:v>K213</x:v>
      </x:c>
      <x:c r="B219" s="2" t="str">
        <x:v>구인회</x:v>
      </x:c>
      <x:c r="C219" s="2" t="str">
        <x:v>기업/사업가</x:v>
      </x:c>
      <x:c r="D219" s="2" t="str">
        <x:v>LG 창업</x:v>
      </x:c>
      <x:c r="E219" s="14" t="str">
        <x:f>IF(COUNT(N219:W219)&gt;=8,ROUND(50*SUMPRODUCT(N219:W219,$N$5:$W$5)/COUNT(N219:W219),0),IF(ISNUMBER(AJ219),AJ219,""))</x:f>
      </x:c>
      <x:c r="F219" s="14" t="str">
        <x:f>IF(COUNT(X219:AG219)&gt;=8,ROUND(50*SUMPRODUCT(X219:AG219,$X$5:$AG$5)/COUNT(X219:AG219),0),IF(ISNUMBER(AK219),AK219,""))</x:f>
      </x:c>
      <x:c r="G219" s="15" t="n">
        <x:f>COUNT(N219:W219)</x:f>
        <x:v>0</x:v>
      </x:c>
      <x:c r="H219" s="15" t="n">
        <x:f>COUNT(X219:AG219)</x:f>
        <x:v>0</x:v>
      </x:c>
      <x:c r="I219" s="2" t="str">
        <x:f>IF(AND(G219&gt;=8,H219&gt;=8),IF(AND(J219&lt;&gt;"",K219&lt;&gt;"",ISNUMBER(L219)),"검토 가능","평가자·근거·평가일 입력"),IF(ISNUMBER(AJ219),"추정초안·설문미제출","자료부족·설문미제출"))</x:f>
        <x:v>자료부족·설문미제출</x:v>
      </x:c>
      <x:c r="J219" s="8"/>
      <x:c r="K219" s="8"/>
      <x:c r="L219" s="16"/>
      <x:c r="M219" s="8" t="str">
        <x:v>자료 부족</x:v>
      </x:c>
      <x:c r="N219" s="8"/>
      <x:c r="O219" s="8"/>
      <x:c r="P219" s="8"/>
      <x:c r="Q219" s="8"/>
      <x:c r="R219" s="8"/>
      <x:c r="S219" s="8"/>
      <x:c r="T219" s="8"/>
      <x:c r="U219" s="8"/>
      <x:c r="V219" s="8"/>
      <x:c r="W219" s="8"/>
      <x:c r="X219" s="8"/>
      <x:c r="Y219" s="8"/>
      <x:c r="Z219" s="8"/>
      <x:c r="AA219" s="8"/>
      <x:c r="AB219" s="8"/>
      <x:c r="AC219" s="8"/>
      <x:c r="AD219" s="8"/>
      <x:c r="AE219" s="8"/>
      <x:c r="AF219" s="8"/>
      <x:c r="AG219" s="8"/>
      <x:c r="AH219" s="2" t="str">
        <x:v>https://ko.wikipedia.org/w/index.php?search=%EA%B5%AC%EC%9D%B8%ED%9A%8C%20LG%20%EC%B0%BD%EC%97%85</x:v>
      </x:c>
      <x:c r="AI219" s="2"/>
      <x:c r="AJ219" s="2"/>
      <x:c r="AK219" s="2"/>
      <x:c r="AL219" s="2" t="str">
        <x:v>자료 부족</x:v>
      </x:c>
      <x:c r="AM219" s="2"/>
    </x:row>
    <x:row r="220" ht="24" customHeight="1">
      <x:c r="A220" s="2" t="str">
        <x:v>K214</x:v>
      </x:c>
      <x:c r="B220" s="2" t="str">
        <x:v>구자경</x:v>
      </x:c>
      <x:c r="C220" s="2" t="str">
        <x:v>기업/사업가</x:v>
      </x:c>
      <x:c r="D220" s="2" t="str">
        <x:v>LG 경영</x:v>
      </x:c>
      <x:c r="E220" s="14" t="str">
        <x:f>IF(COUNT(N220:W220)&gt;=8,ROUND(50*SUMPRODUCT(N220:W220,$N$5:$W$5)/COUNT(N220:W220),0),IF(ISNUMBER(AJ220),AJ220,""))</x:f>
      </x:c>
      <x:c r="F220" s="14" t="str">
        <x:f>IF(COUNT(X220:AG220)&gt;=8,ROUND(50*SUMPRODUCT(X220:AG220,$X$5:$AG$5)/COUNT(X220:AG220),0),IF(ISNUMBER(AK220),AK220,""))</x:f>
      </x:c>
      <x:c r="G220" s="15" t="n">
        <x:f>COUNT(N220:W220)</x:f>
        <x:v>0</x:v>
      </x:c>
      <x:c r="H220" s="15" t="n">
        <x:f>COUNT(X220:AG220)</x:f>
        <x:v>0</x:v>
      </x:c>
      <x:c r="I220" s="2" t="str">
        <x:f>IF(AND(G220&gt;=8,H220&gt;=8),IF(AND(J220&lt;&gt;"",K220&lt;&gt;"",ISNUMBER(L220)),"검토 가능","평가자·근거·평가일 입력"),IF(ISNUMBER(AJ220),"추정초안·설문미제출","자료부족·설문미제출"))</x:f>
        <x:v>자료부족·설문미제출</x:v>
      </x:c>
      <x:c r="J220" s="8"/>
      <x:c r="K220" s="8"/>
      <x:c r="L220" s="16"/>
      <x:c r="M220" s="8" t="str">
        <x:v>자료 부족</x:v>
      </x:c>
      <x:c r="N220" s="8"/>
      <x:c r="O220" s="8"/>
      <x:c r="P220" s="8"/>
      <x:c r="Q220" s="8"/>
      <x:c r="R220" s="8"/>
      <x:c r="S220" s="8"/>
      <x:c r="T220" s="8"/>
      <x:c r="U220" s="8"/>
      <x:c r="V220" s="8"/>
      <x:c r="W220" s="8"/>
      <x:c r="X220" s="8"/>
      <x:c r="Y220" s="8"/>
      <x:c r="Z220" s="8"/>
      <x:c r="AA220" s="8"/>
      <x:c r="AB220" s="8"/>
      <x:c r="AC220" s="8"/>
      <x:c r="AD220" s="8"/>
      <x:c r="AE220" s="8"/>
      <x:c r="AF220" s="8"/>
      <x:c r="AG220" s="8"/>
      <x:c r="AH220" s="2" t="str">
        <x:v>https://ko.wikipedia.org/w/index.php?search=%EA%B5%AC%EC%9E%90%EA%B2%BD%20LG%20%EA%B2%BD%EC%98%81</x:v>
      </x:c>
      <x:c r="AI220" s="2"/>
      <x:c r="AJ220" s="2"/>
      <x:c r="AK220" s="2"/>
      <x:c r="AL220" s="2" t="str">
        <x:v>자료 부족</x:v>
      </x:c>
      <x:c r="AM220" s="2"/>
    </x:row>
    <x:row r="221" ht="24" customHeight="1">
      <x:c r="A221" s="2" t="str">
        <x:v>K215</x:v>
      </x:c>
      <x:c r="B221" s="2" t="str">
        <x:v>구본무</x:v>
      </x:c>
      <x:c r="C221" s="2" t="str">
        <x:v>기업/사업가</x:v>
      </x:c>
      <x:c r="D221" s="2" t="str">
        <x:v>LG 경영</x:v>
      </x:c>
      <x:c r="E221" s="14" t="str">
        <x:f>IF(COUNT(N221:W221)&gt;=8,ROUND(50*SUMPRODUCT(N221:W221,$N$5:$W$5)/COUNT(N221:W221),0),IF(ISNUMBER(AJ221),AJ221,""))</x:f>
      </x:c>
      <x:c r="F221" s="14" t="str">
        <x:f>IF(COUNT(X221:AG221)&gt;=8,ROUND(50*SUMPRODUCT(X221:AG221,$X$5:$AG$5)/COUNT(X221:AG221),0),IF(ISNUMBER(AK221),AK221,""))</x:f>
      </x:c>
      <x:c r="G221" s="15" t="n">
        <x:f>COUNT(N221:W221)</x:f>
        <x:v>0</x:v>
      </x:c>
      <x:c r="H221" s="15" t="n">
        <x:f>COUNT(X221:AG221)</x:f>
        <x:v>0</x:v>
      </x:c>
      <x:c r="I221" s="2" t="str">
        <x:f>IF(AND(G221&gt;=8,H221&gt;=8),IF(AND(J221&lt;&gt;"",K221&lt;&gt;"",ISNUMBER(L221)),"검토 가능","평가자·근거·평가일 입력"),IF(ISNUMBER(AJ221),"추정초안·설문미제출","자료부족·설문미제출"))</x:f>
        <x:v>자료부족·설문미제출</x:v>
      </x:c>
      <x:c r="J221" s="8"/>
      <x:c r="K221" s="8"/>
      <x:c r="L221" s="16"/>
      <x:c r="M221" s="8" t="str">
        <x:v>자료 부족</x:v>
      </x:c>
      <x:c r="N221" s="8"/>
      <x:c r="O221" s="8"/>
      <x:c r="P221" s="8"/>
      <x:c r="Q221" s="8"/>
      <x:c r="R221" s="8"/>
      <x:c r="S221" s="8"/>
      <x:c r="T221" s="8"/>
      <x:c r="U221" s="8"/>
      <x:c r="V221" s="8"/>
      <x:c r="W221" s="8"/>
      <x:c r="X221" s="8"/>
      <x:c r="Y221" s="8"/>
      <x:c r="Z221" s="8"/>
      <x:c r="AA221" s="8"/>
      <x:c r="AB221" s="8"/>
      <x:c r="AC221" s="8"/>
      <x:c r="AD221" s="8"/>
      <x:c r="AE221" s="8"/>
      <x:c r="AF221" s="8"/>
      <x:c r="AG221" s="8"/>
      <x:c r="AH221" s="2" t="str">
        <x:v>https://ko.wikipedia.org/w/index.php?search=%EA%B5%AC%EB%B3%B8%EB%AC%B4%20LG%20%EA%B2%BD%EC%98%81</x:v>
      </x:c>
      <x:c r="AI221" s="2"/>
      <x:c r="AJ221" s="2"/>
      <x:c r="AK221" s="2"/>
      <x:c r="AL221" s="2" t="str">
        <x:v>자료 부족</x:v>
      </x:c>
      <x:c r="AM221" s="2"/>
    </x:row>
    <x:row r="222" ht="24" customHeight="1">
      <x:c r="A222" s="2" t="str">
        <x:v>K216</x:v>
      </x:c>
      <x:c r="B222" s="2" t="str">
        <x:v>구광모</x:v>
      </x:c>
      <x:c r="C222" s="2" t="str">
        <x:v>기업/사업가</x:v>
      </x:c>
      <x:c r="D222" s="2" t="str">
        <x:v>LG 경영</x:v>
      </x:c>
      <x:c r="E222" s="14" t="str">
        <x:f>IF(COUNT(N222:W222)&gt;=8,ROUND(50*SUMPRODUCT(N222:W222,$N$5:$W$5)/COUNT(N222:W222),0),IF(ISNUMBER(AJ222),AJ222,""))</x:f>
      </x:c>
      <x:c r="F222" s="14" t="str">
        <x:f>IF(COUNT(X222:AG222)&gt;=8,ROUND(50*SUMPRODUCT(X222:AG222,$X$5:$AG$5)/COUNT(X222:AG222),0),IF(ISNUMBER(AK222),AK222,""))</x:f>
      </x:c>
      <x:c r="G222" s="15" t="n">
        <x:f>COUNT(N222:W222)</x:f>
        <x:v>0</x:v>
      </x:c>
      <x:c r="H222" s="15" t="n">
        <x:f>COUNT(X222:AG222)</x:f>
        <x:v>0</x:v>
      </x:c>
      <x:c r="I222" s="2" t="str">
        <x:f>IF(AND(G222&gt;=8,H222&gt;=8),IF(AND(J222&lt;&gt;"",K222&lt;&gt;"",ISNUMBER(L222)),"검토 가능","평가자·근거·평가일 입력"),IF(ISNUMBER(AJ222),"추정초안·설문미제출","자료부족·설문미제출"))</x:f>
        <x:v>자료부족·설문미제출</x:v>
      </x:c>
      <x:c r="J222" s="8"/>
      <x:c r="K222" s="8"/>
      <x:c r="L222" s="16"/>
      <x:c r="M222" s="8" t="str">
        <x:v>자료 부족</x:v>
      </x:c>
      <x:c r="N222" s="8"/>
      <x:c r="O222" s="8"/>
      <x:c r="P222" s="8"/>
      <x:c r="Q222" s="8"/>
      <x:c r="R222" s="8"/>
      <x:c r="S222" s="8"/>
      <x:c r="T222" s="8"/>
      <x:c r="U222" s="8"/>
      <x:c r="V222" s="8"/>
      <x:c r="W222" s="8"/>
      <x:c r="X222" s="8"/>
      <x:c r="Y222" s="8"/>
      <x:c r="Z222" s="8"/>
      <x:c r="AA222" s="8"/>
      <x:c r="AB222" s="8"/>
      <x:c r="AC222" s="8"/>
      <x:c r="AD222" s="8"/>
      <x:c r="AE222" s="8"/>
      <x:c r="AF222" s="8"/>
      <x:c r="AG222" s="8"/>
      <x:c r="AH222" s="2" t="str">
        <x:v>https://ko.wikipedia.org/w/index.php?search=%EA%B5%AC%EA%B4%91%EB%AA%A8%20LG%20%EA%B2%BD%EC%98%81</x:v>
      </x:c>
      <x:c r="AI222" s="2"/>
      <x:c r="AJ222" s="2"/>
      <x:c r="AK222" s="2"/>
      <x:c r="AL222" s="2" t="str">
        <x:v>자료 부족</x:v>
      </x:c>
      <x:c r="AM222" s="2"/>
    </x:row>
    <x:row r="223" ht="24" customHeight="1">
      <x:c r="A223" s="2" t="str">
        <x:v>K217</x:v>
      </x:c>
      <x:c r="B223" s="2" t="str">
        <x:v>최종현</x:v>
      </x:c>
      <x:c r="C223" s="2" t="str">
        <x:v>기업/사업가</x:v>
      </x:c>
      <x:c r="D223" s="2" t="str">
        <x:v>SK 경영</x:v>
      </x:c>
      <x:c r="E223" s="14" t="str">
        <x:f>IF(COUNT(N223:W223)&gt;=8,ROUND(50*SUMPRODUCT(N223:W223,$N$5:$W$5)/COUNT(N223:W223),0),IF(ISNUMBER(AJ223),AJ223,""))</x:f>
      </x:c>
      <x:c r="F223" s="14" t="str">
        <x:f>IF(COUNT(X223:AG223)&gt;=8,ROUND(50*SUMPRODUCT(X223:AG223,$X$5:$AG$5)/COUNT(X223:AG223),0),IF(ISNUMBER(AK223),AK223,""))</x:f>
      </x:c>
      <x:c r="G223" s="15" t="n">
        <x:f>COUNT(N223:W223)</x:f>
        <x:v>0</x:v>
      </x:c>
      <x:c r="H223" s="15" t="n">
        <x:f>COUNT(X223:AG223)</x:f>
        <x:v>0</x:v>
      </x:c>
      <x:c r="I223" s="2" t="str">
        <x:f>IF(AND(G223&gt;=8,H223&gt;=8),IF(AND(J223&lt;&gt;"",K223&lt;&gt;"",ISNUMBER(L223)),"검토 가능","평가자·근거·평가일 입력"),IF(ISNUMBER(AJ223),"추정초안·설문미제출","자료부족·설문미제출"))</x:f>
        <x:v>자료부족·설문미제출</x:v>
      </x:c>
      <x:c r="J223" s="8"/>
      <x:c r="K223" s="8"/>
      <x:c r="L223" s="16"/>
      <x:c r="M223" s="8" t="str">
        <x:v>자료 부족</x:v>
      </x:c>
      <x:c r="N223" s="8"/>
      <x:c r="O223" s="8"/>
      <x:c r="P223" s="8"/>
      <x:c r="Q223" s="8"/>
      <x:c r="R223" s="8"/>
      <x:c r="S223" s="8"/>
      <x:c r="T223" s="8"/>
      <x:c r="U223" s="8"/>
      <x:c r="V223" s="8"/>
      <x:c r="W223" s="8"/>
      <x:c r="X223" s="8"/>
      <x:c r="Y223" s="8"/>
      <x:c r="Z223" s="8"/>
      <x:c r="AA223" s="8"/>
      <x:c r="AB223" s="8"/>
      <x:c r="AC223" s="8"/>
      <x:c r="AD223" s="8"/>
      <x:c r="AE223" s="8"/>
      <x:c r="AF223" s="8"/>
      <x:c r="AG223" s="8"/>
      <x:c r="AH223" s="2" t="str">
        <x:v>https://ko.wikipedia.org/w/index.php?search=%EC%B5%9C%EC%A2%85%ED%98%84%20SK%20%EA%B2%BD%EC%98%81</x:v>
      </x:c>
      <x:c r="AI223" s="2"/>
      <x:c r="AJ223" s="2"/>
      <x:c r="AK223" s="2"/>
      <x:c r="AL223" s="2" t="str">
        <x:v>자료 부족</x:v>
      </x:c>
      <x:c r="AM223" s="2"/>
    </x:row>
    <x:row r="224" ht="24" customHeight="1">
      <x:c r="A224" s="2" t="str">
        <x:v>K218</x:v>
      </x:c>
      <x:c r="B224" s="2" t="str">
        <x:v>최태원</x:v>
      </x:c>
      <x:c r="C224" s="2" t="str">
        <x:v>기업/사업가</x:v>
      </x:c>
      <x:c r="D224" s="2" t="str">
        <x:v>SK 경영</x:v>
      </x:c>
      <x:c r="E224" s="14" t="str">
        <x:f>IF(COUNT(N224:W224)&gt;=8,ROUND(50*SUMPRODUCT(N224:W224,$N$5:$W$5)/COUNT(N224:W224),0),IF(ISNUMBER(AJ224),AJ224,""))</x:f>
      </x:c>
      <x:c r="F224" s="14" t="str">
        <x:f>IF(COUNT(X224:AG224)&gt;=8,ROUND(50*SUMPRODUCT(X224:AG224,$X$5:$AG$5)/COUNT(X224:AG224),0),IF(ISNUMBER(AK224),AK224,""))</x:f>
      </x:c>
      <x:c r="G224" s="15" t="n">
        <x:f>COUNT(N224:W224)</x:f>
        <x:v>0</x:v>
      </x:c>
      <x:c r="H224" s="15" t="n">
        <x:f>COUNT(X224:AG224)</x:f>
        <x:v>0</x:v>
      </x:c>
      <x:c r="I224" s="2" t="str">
        <x:f>IF(AND(G224&gt;=8,H224&gt;=8),IF(AND(J224&lt;&gt;"",K224&lt;&gt;"",ISNUMBER(L224)),"검토 가능","평가자·근거·평가일 입력"),IF(ISNUMBER(AJ224),"추정초안·설문미제출","자료부족·설문미제출"))</x:f>
        <x:v>자료부족·설문미제출</x:v>
      </x:c>
      <x:c r="J224" s="8"/>
      <x:c r="K224" s="8"/>
      <x:c r="L224" s="16"/>
      <x:c r="M224" s="8" t="str">
        <x:v>자료 부족</x:v>
      </x:c>
      <x:c r="N224" s="8"/>
      <x:c r="O224" s="8"/>
      <x:c r="P224" s="8"/>
      <x:c r="Q224" s="8"/>
      <x:c r="R224" s="8"/>
      <x:c r="S224" s="8"/>
      <x:c r="T224" s="8"/>
      <x:c r="U224" s="8"/>
      <x:c r="V224" s="8"/>
      <x:c r="W224" s="8"/>
      <x:c r="X224" s="8"/>
      <x:c r="Y224" s="8"/>
      <x:c r="Z224" s="8"/>
      <x:c r="AA224" s="8"/>
      <x:c r="AB224" s="8"/>
      <x:c r="AC224" s="8"/>
      <x:c r="AD224" s="8"/>
      <x:c r="AE224" s="8"/>
      <x:c r="AF224" s="8"/>
      <x:c r="AG224" s="8"/>
      <x:c r="AH224" s="2" t="str">
        <x:v>https://ko.wikipedia.org/w/index.php?search=%EC%B5%9C%ED%83%9C%EC%9B%90%20SK%20%EA%B2%BD%EC%98%81</x:v>
      </x:c>
      <x:c r="AI224" s="2"/>
      <x:c r="AJ224" s="2"/>
      <x:c r="AK224" s="2"/>
      <x:c r="AL224" s="2" t="str">
        <x:v>자료 부족</x:v>
      </x:c>
      <x:c r="AM224" s="2"/>
    </x:row>
    <x:row r="225" ht="24" customHeight="1">
      <x:c r="A225" s="2" t="str">
        <x:v>K219</x:v>
      </x:c>
      <x:c r="B225" s="2" t="str">
        <x:v>최재원</x:v>
      </x:c>
      <x:c r="C225" s="2" t="str">
        <x:v>기업/사업가</x:v>
      </x:c>
      <x:c r="D225" s="2" t="str">
        <x:v>SK 경영</x:v>
      </x:c>
      <x:c r="E225" s="14" t="str">
        <x:f>IF(COUNT(N225:W225)&gt;=8,ROUND(50*SUMPRODUCT(N225:W225,$N$5:$W$5)/COUNT(N225:W225),0),IF(ISNUMBER(AJ225),AJ225,""))</x:f>
      </x:c>
      <x:c r="F225" s="14" t="str">
        <x:f>IF(COUNT(X225:AG225)&gt;=8,ROUND(50*SUMPRODUCT(X225:AG225,$X$5:$AG$5)/COUNT(X225:AG225),0),IF(ISNUMBER(AK225),AK225,""))</x:f>
      </x:c>
      <x:c r="G225" s="15" t="n">
        <x:f>COUNT(N225:W225)</x:f>
        <x:v>0</x:v>
      </x:c>
      <x:c r="H225" s="15" t="n">
        <x:f>COUNT(X225:AG225)</x:f>
        <x:v>0</x:v>
      </x:c>
      <x:c r="I225" s="2" t="str">
        <x:f>IF(AND(G225&gt;=8,H225&gt;=8),IF(AND(J225&lt;&gt;"",K225&lt;&gt;"",ISNUMBER(L225)),"검토 가능","평가자·근거·평가일 입력"),IF(ISNUMBER(AJ225),"추정초안·설문미제출","자료부족·설문미제출"))</x:f>
        <x:v>자료부족·설문미제출</x:v>
      </x:c>
      <x:c r="J225" s="8"/>
      <x:c r="K225" s="8"/>
      <x:c r="L225" s="16"/>
      <x:c r="M225" s="8" t="str">
        <x:v>자료 부족</x:v>
      </x:c>
      <x:c r="N225" s="8"/>
      <x:c r="O225" s="8"/>
      <x:c r="P225" s="8"/>
      <x:c r="Q225" s="8"/>
      <x:c r="R225" s="8"/>
      <x:c r="S225" s="8"/>
      <x:c r="T225" s="8"/>
      <x:c r="U225" s="8"/>
      <x:c r="V225" s="8"/>
      <x:c r="W225" s="8"/>
      <x:c r="X225" s="8"/>
      <x:c r="Y225" s="8"/>
      <x:c r="Z225" s="8"/>
      <x:c r="AA225" s="8"/>
      <x:c r="AB225" s="8"/>
      <x:c r="AC225" s="8"/>
      <x:c r="AD225" s="8"/>
      <x:c r="AE225" s="8"/>
      <x:c r="AF225" s="8"/>
      <x:c r="AG225" s="8"/>
      <x:c r="AH225" s="2" t="str">
        <x:v>https://ko.wikipedia.org/w/index.php?search=%EC%B5%9C%EC%9E%AC%EC%9B%90%20SK%20%EA%B2%BD%EC%98%81</x:v>
      </x:c>
      <x:c r="AI225" s="2"/>
      <x:c r="AJ225" s="2"/>
      <x:c r="AK225" s="2"/>
      <x:c r="AL225" s="2" t="str">
        <x:v>자료 부족</x:v>
      </x:c>
      <x:c r="AM225" s="2"/>
    </x:row>
    <x:row r="226" ht="24" customHeight="1">
      <x:c r="A226" s="2" t="str">
        <x:v>K220</x:v>
      </x:c>
      <x:c r="B226" s="2" t="str">
        <x:v>신격호</x:v>
      </x:c>
      <x:c r="C226" s="2" t="str">
        <x:v>기업/사업가</x:v>
      </x:c>
      <x:c r="D226" s="2" t="str">
        <x:v>롯데 창업</x:v>
      </x:c>
      <x:c r="E226" s="14" t="str">
        <x:f>IF(COUNT(N226:W226)&gt;=8,ROUND(50*SUMPRODUCT(N226:W226,$N$5:$W$5)/COUNT(N226:W226),0),IF(ISNUMBER(AJ226),AJ226,""))</x:f>
      </x:c>
      <x:c r="F226" s="14" t="str">
        <x:f>IF(COUNT(X226:AG226)&gt;=8,ROUND(50*SUMPRODUCT(X226:AG226,$X$5:$AG$5)/COUNT(X226:AG226),0),IF(ISNUMBER(AK226),AK226,""))</x:f>
      </x:c>
      <x:c r="G226" s="15" t="n">
        <x:f>COUNT(N226:W226)</x:f>
        <x:v>0</x:v>
      </x:c>
      <x:c r="H226" s="15" t="n">
        <x:f>COUNT(X226:AG226)</x:f>
        <x:v>0</x:v>
      </x:c>
      <x:c r="I226" s="2" t="str">
        <x:f>IF(AND(G226&gt;=8,H226&gt;=8),IF(AND(J226&lt;&gt;"",K226&lt;&gt;"",ISNUMBER(L226)),"검토 가능","평가자·근거·평가일 입력"),IF(ISNUMBER(AJ226),"추정초안·설문미제출","자료부족·설문미제출"))</x:f>
        <x:v>자료부족·설문미제출</x:v>
      </x:c>
      <x:c r="J226" s="8"/>
      <x:c r="K226" s="8"/>
      <x:c r="L226" s="16"/>
      <x:c r="M226" s="8" t="str">
        <x:v>자료 부족</x:v>
      </x:c>
      <x:c r="N226" s="8"/>
      <x:c r="O226" s="8"/>
      <x:c r="P226" s="8"/>
      <x:c r="Q226" s="8"/>
      <x:c r="R226" s="8"/>
      <x:c r="S226" s="8"/>
      <x:c r="T226" s="8"/>
      <x:c r="U226" s="8"/>
      <x:c r="V226" s="8"/>
      <x:c r="W226" s="8"/>
      <x:c r="X226" s="8"/>
      <x:c r="Y226" s="8"/>
      <x:c r="Z226" s="8"/>
      <x:c r="AA226" s="8"/>
      <x:c r="AB226" s="8"/>
      <x:c r="AC226" s="8"/>
      <x:c r="AD226" s="8"/>
      <x:c r="AE226" s="8"/>
      <x:c r="AF226" s="8"/>
      <x:c r="AG226" s="8"/>
      <x:c r="AH226" s="2" t="str">
        <x:v>https://ko.wikipedia.org/w/index.php?search=%EC%8B%A0%EA%B2%A9%ED%98%B8%20%EB%A1%AF%EB%8D%B0%20%EC%B0%BD%EC%97%85</x:v>
      </x:c>
      <x:c r="AI226" s="2"/>
      <x:c r="AJ226" s="2"/>
      <x:c r="AK226" s="2"/>
      <x:c r="AL226" s="2" t="str">
        <x:v>자료 부족</x:v>
      </x:c>
      <x:c r="AM226" s="2"/>
    </x:row>
    <x:row r="227" ht="24" customHeight="1">
      <x:c r="A227" s="2" t="str">
        <x:v>K221</x:v>
      </x:c>
      <x:c r="B227" s="2" t="str">
        <x:v>신동빈</x:v>
      </x:c>
      <x:c r="C227" s="2" t="str">
        <x:v>기업/사업가</x:v>
      </x:c>
      <x:c r="D227" s="2" t="str">
        <x:v>롯데 경영</x:v>
      </x:c>
      <x:c r="E227" s="14" t="str">
        <x:f>IF(COUNT(N227:W227)&gt;=8,ROUND(50*SUMPRODUCT(N227:W227,$N$5:$W$5)/COUNT(N227:W227),0),IF(ISNUMBER(AJ227),AJ227,""))</x:f>
      </x:c>
      <x:c r="F227" s="14" t="str">
        <x:f>IF(COUNT(X227:AG227)&gt;=8,ROUND(50*SUMPRODUCT(X227:AG227,$X$5:$AG$5)/COUNT(X227:AG227),0),IF(ISNUMBER(AK227),AK227,""))</x:f>
      </x:c>
      <x:c r="G227" s="15" t="n">
        <x:f>COUNT(N227:W227)</x:f>
        <x:v>0</x:v>
      </x:c>
      <x:c r="H227" s="15" t="n">
        <x:f>COUNT(X227:AG227)</x:f>
        <x:v>0</x:v>
      </x:c>
      <x:c r="I227" s="2" t="str">
        <x:f>IF(AND(G227&gt;=8,H227&gt;=8),IF(AND(J227&lt;&gt;"",K227&lt;&gt;"",ISNUMBER(L227)),"검토 가능","평가자·근거·평가일 입력"),IF(ISNUMBER(AJ227),"추정초안·설문미제출","자료부족·설문미제출"))</x:f>
        <x:v>자료부족·설문미제출</x:v>
      </x:c>
      <x:c r="J227" s="8"/>
      <x:c r="K227" s="8"/>
      <x:c r="L227" s="16"/>
      <x:c r="M227" s="8" t="str">
        <x:v>자료 부족</x:v>
      </x:c>
      <x:c r="N227" s="8"/>
      <x:c r="O227" s="8"/>
      <x:c r="P227" s="8"/>
      <x:c r="Q227" s="8"/>
      <x:c r="R227" s="8"/>
      <x:c r="S227" s="8"/>
      <x:c r="T227" s="8"/>
      <x:c r="U227" s="8"/>
      <x:c r="V227" s="8"/>
      <x:c r="W227" s="8"/>
      <x:c r="X227" s="8"/>
      <x:c r="Y227" s="8"/>
      <x:c r="Z227" s="8"/>
      <x:c r="AA227" s="8"/>
      <x:c r="AB227" s="8"/>
      <x:c r="AC227" s="8"/>
      <x:c r="AD227" s="8"/>
      <x:c r="AE227" s="8"/>
      <x:c r="AF227" s="8"/>
      <x:c r="AG227" s="8"/>
      <x:c r="AH227" s="2" t="str">
        <x:v>https://ko.wikipedia.org/w/index.php?search=%EC%8B%A0%EB%8F%99%EB%B9%88%20%EB%A1%AF%EB%8D%B0%20%EA%B2%BD%EC%98%81</x:v>
      </x:c>
      <x:c r="AI227" s="2"/>
      <x:c r="AJ227" s="2"/>
      <x:c r="AK227" s="2"/>
      <x:c r="AL227" s="2" t="str">
        <x:v>자료 부족</x:v>
      </x:c>
      <x:c r="AM227" s="2"/>
    </x:row>
    <x:row r="228" ht="24" customHeight="1">
      <x:c r="A228" s="2" t="str">
        <x:v>K222</x:v>
      </x:c>
      <x:c r="B228" s="2" t="str">
        <x:v>신동주</x:v>
      </x:c>
      <x:c r="C228" s="2" t="str">
        <x:v>기업/사업가</x:v>
      </x:c>
      <x:c r="D228" s="2" t="str">
        <x:v>기업 경영</x:v>
      </x:c>
      <x:c r="E228" s="14" t="str">
        <x:f>IF(COUNT(N228:W228)&gt;=8,ROUND(50*SUMPRODUCT(N228:W228,$N$5:$W$5)/COUNT(N228:W228),0),IF(ISNUMBER(AJ228),AJ228,""))</x:f>
      </x:c>
      <x:c r="F228" s="14" t="str">
        <x:f>IF(COUNT(X228:AG228)&gt;=8,ROUND(50*SUMPRODUCT(X228:AG228,$X$5:$AG$5)/COUNT(X228:AG228),0),IF(ISNUMBER(AK228),AK228,""))</x:f>
      </x:c>
      <x:c r="G228" s="15" t="n">
        <x:f>COUNT(N228:W228)</x:f>
        <x:v>0</x:v>
      </x:c>
      <x:c r="H228" s="15" t="n">
        <x:f>COUNT(X228:AG228)</x:f>
        <x:v>0</x:v>
      </x:c>
      <x:c r="I228" s="2" t="str">
        <x:f>IF(AND(G228&gt;=8,H228&gt;=8),IF(AND(J228&lt;&gt;"",K228&lt;&gt;"",ISNUMBER(L228)),"검토 가능","평가자·근거·평가일 입력"),IF(ISNUMBER(AJ228),"추정초안·설문미제출","자료부족·설문미제출"))</x:f>
        <x:v>자료부족·설문미제출</x:v>
      </x:c>
      <x:c r="J228" s="8"/>
      <x:c r="K228" s="8"/>
      <x:c r="L228" s="16"/>
      <x:c r="M228" s="8" t="str">
        <x:v>자료 부족</x:v>
      </x:c>
      <x:c r="N228" s="8"/>
      <x:c r="O228" s="8"/>
      <x:c r="P228" s="8"/>
      <x:c r="Q228" s="8"/>
      <x:c r="R228" s="8"/>
      <x:c r="S228" s="8"/>
      <x:c r="T228" s="8"/>
      <x:c r="U228" s="8"/>
      <x:c r="V228" s="8"/>
      <x:c r="W228" s="8"/>
      <x:c r="X228" s="8"/>
      <x:c r="Y228" s="8"/>
      <x:c r="Z228" s="8"/>
      <x:c r="AA228" s="8"/>
      <x:c r="AB228" s="8"/>
      <x:c r="AC228" s="8"/>
      <x:c r="AD228" s="8"/>
      <x:c r="AE228" s="8"/>
      <x:c r="AF228" s="8"/>
      <x:c r="AG228" s="8"/>
      <x:c r="AH228" s="2" t="str">
        <x:v>https://ko.wikipedia.org/w/index.php?search=%EC%8B%A0%EB%8F%99%EC%A3%BC%20%EA%B8%B0%EC%97%85%20%EA%B2%BD%EC%98%81</x:v>
      </x:c>
      <x:c r="AI228" s="2"/>
      <x:c r="AJ228" s="2"/>
      <x:c r="AK228" s="2"/>
      <x:c r="AL228" s="2" t="str">
        <x:v>자료 부족</x:v>
      </x:c>
      <x:c r="AM228" s="2"/>
    </x:row>
    <x:row r="229" ht="24" customHeight="1">
      <x:c r="A229" s="2" t="str">
        <x:v>K223</x:v>
      </x:c>
      <x:c r="B229" s="2" t="str">
        <x:v>김승연</x:v>
      </x:c>
      <x:c r="C229" s="2" t="str">
        <x:v>기업/사업가</x:v>
      </x:c>
      <x:c r="D229" s="2" t="str">
        <x:v>한화 경영</x:v>
      </x:c>
      <x:c r="E229" s="14" t="str">
        <x:f>IF(COUNT(N229:W229)&gt;=8,ROUND(50*SUMPRODUCT(N229:W229,$N$5:$W$5)/COUNT(N229:W229),0),IF(ISNUMBER(AJ229),AJ229,""))</x:f>
      </x:c>
      <x:c r="F229" s="14" t="str">
        <x:f>IF(COUNT(X229:AG229)&gt;=8,ROUND(50*SUMPRODUCT(X229:AG229,$X$5:$AG$5)/COUNT(X229:AG229),0),IF(ISNUMBER(AK229),AK229,""))</x:f>
      </x:c>
      <x:c r="G229" s="15" t="n">
        <x:f>COUNT(N229:W229)</x:f>
        <x:v>0</x:v>
      </x:c>
      <x:c r="H229" s="15" t="n">
        <x:f>COUNT(X229:AG229)</x:f>
        <x:v>0</x:v>
      </x:c>
      <x:c r="I229" s="2" t="str">
        <x:f>IF(AND(G229&gt;=8,H229&gt;=8),IF(AND(J229&lt;&gt;"",K229&lt;&gt;"",ISNUMBER(L229)),"검토 가능","평가자·근거·평가일 입력"),IF(ISNUMBER(AJ229),"추정초안·설문미제출","자료부족·설문미제출"))</x:f>
        <x:v>자료부족·설문미제출</x:v>
      </x:c>
      <x:c r="J229" s="8"/>
      <x:c r="K229" s="8"/>
      <x:c r="L229" s="16"/>
      <x:c r="M229" s="8" t="str">
        <x:v>자료 부족</x:v>
      </x:c>
      <x:c r="N229" s="8"/>
      <x:c r="O229" s="8"/>
      <x:c r="P229" s="8"/>
      <x:c r="Q229" s="8"/>
      <x:c r="R229" s="8"/>
      <x:c r="S229" s="8"/>
      <x:c r="T229" s="8"/>
      <x:c r="U229" s="8"/>
      <x:c r="V229" s="8"/>
      <x:c r="W229" s="8"/>
      <x:c r="X229" s="8"/>
      <x:c r="Y229" s="8"/>
      <x:c r="Z229" s="8"/>
      <x:c r="AA229" s="8"/>
      <x:c r="AB229" s="8"/>
      <x:c r="AC229" s="8"/>
      <x:c r="AD229" s="8"/>
      <x:c r="AE229" s="8"/>
      <x:c r="AF229" s="8"/>
      <x:c r="AG229" s="8"/>
      <x:c r="AH229" s="2" t="str">
        <x:v>https://ko.wikipedia.org/w/index.php?search=%EA%B9%80%EC%8A%B9%EC%97%B0%20%ED%95%9C%ED%99%94%20%EA%B2%BD%EC%98%81</x:v>
      </x:c>
      <x:c r="AI229" s="2"/>
      <x:c r="AJ229" s="2"/>
      <x:c r="AK229" s="2"/>
      <x:c r="AL229" s="2" t="str">
        <x:v>자료 부족</x:v>
      </x:c>
      <x:c r="AM229" s="2"/>
    </x:row>
    <x:row r="230" ht="24" customHeight="1">
      <x:c r="A230" s="2" t="str">
        <x:v>K224</x:v>
      </x:c>
      <x:c r="B230" s="2" t="str">
        <x:v>김동관</x:v>
      </x:c>
      <x:c r="C230" s="2" t="str">
        <x:v>기업/사업가</x:v>
      </x:c>
      <x:c r="D230" s="2" t="str">
        <x:v>에너지·산업 경영</x:v>
      </x:c>
      <x:c r="E230" s="14" t="str">
        <x:f>IF(COUNT(N230:W230)&gt;=8,ROUND(50*SUMPRODUCT(N230:W230,$N$5:$W$5)/COUNT(N230:W230),0),IF(ISNUMBER(AJ230),AJ230,""))</x:f>
      </x:c>
      <x:c r="F230" s="14" t="str">
        <x:f>IF(COUNT(X230:AG230)&gt;=8,ROUND(50*SUMPRODUCT(X230:AG230,$X$5:$AG$5)/COUNT(X230:AG230),0),IF(ISNUMBER(AK230),AK230,""))</x:f>
      </x:c>
      <x:c r="G230" s="15" t="n">
        <x:f>COUNT(N230:W230)</x:f>
        <x:v>0</x:v>
      </x:c>
      <x:c r="H230" s="15" t="n">
        <x:f>COUNT(X230:AG230)</x:f>
        <x:v>0</x:v>
      </x:c>
      <x:c r="I230" s="2" t="str">
        <x:f>IF(AND(G230&gt;=8,H230&gt;=8),IF(AND(J230&lt;&gt;"",K230&lt;&gt;"",ISNUMBER(L230)),"검토 가능","평가자·근거·평가일 입력"),IF(ISNUMBER(AJ230),"추정초안·설문미제출","자료부족·설문미제출"))</x:f>
        <x:v>자료부족·설문미제출</x:v>
      </x:c>
      <x:c r="J230" s="8"/>
      <x:c r="K230" s="8"/>
      <x:c r="L230" s="16"/>
      <x:c r="M230" s="8" t="str">
        <x:v>자료 부족</x:v>
      </x:c>
      <x:c r="N230" s="8"/>
      <x:c r="O230" s="8"/>
      <x:c r="P230" s="8"/>
      <x:c r="Q230" s="8"/>
      <x:c r="R230" s="8"/>
      <x:c r="S230" s="8"/>
      <x:c r="T230" s="8"/>
      <x:c r="U230" s="8"/>
      <x:c r="V230" s="8"/>
      <x:c r="W230" s="8"/>
      <x:c r="X230" s="8"/>
      <x:c r="Y230" s="8"/>
      <x:c r="Z230" s="8"/>
      <x:c r="AA230" s="8"/>
      <x:c r="AB230" s="8"/>
      <x:c r="AC230" s="8"/>
      <x:c r="AD230" s="8"/>
      <x:c r="AE230" s="8"/>
      <x:c r="AF230" s="8"/>
      <x:c r="AG230" s="8"/>
      <x:c r="AH230" s="2" t="str">
        <x:v>https://ko.wikipedia.org/w/index.php?search=%EA%B9%80%EB%8F%99%EA%B4%80%20%EC%97%90%EB%84%88%EC%A7%80%C2%B7%EC%82%B0%EC%97%85%20%EA%B2%BD%EC%98%81</x:v>
      </x:c>
      <x:c r="AI230" s="2"/>
      <x:c r="AJ230" s="2"/>
      <x:c r="AK230" s="2"/>
      <x:c r="AL230" s="2" t="str">
        <x:v>자료 부족</x:v>
      </x:c>
      <x:c r="AM230" s="2"/>
    </x:row>
    <x:row r="231" ht="24" customHeight="1">
      <x:c r="A231" s="2" t="str">
        <x:v>K225</x:v>
      </x:c>
      <x:c r="B231" s="2" t="str">
        <x:v>허창수</x:v>
      </x:c>
      <x:c r="C231" s="2" t="str">
        <x:v>기업/사업가</x:v>
      </x:c>
      <x:c r="D231" s="2" t="str">
        <x:v>GS 경영</x:v>
      </x:c>
      <x:c r="E231" s="14" t="str">
        <x:f>IF(COUNT(N231:W231)&gt;=8,ROUND(50*SUMPRODUCT(N231:W231,$N$5:$W$5)/COUNT(N231:W231),0),IF(ISNUMBER(AJ231),AJ231,""))</x:f>
      </x:c>
      <x:c r="F231" s="14" t="str">
        <x:f>IF(COUNT(X231:AG231)&gt;=8,ROUND(50*SUMPRODUCT(X231:AG231,$X$5:$AG$5)/COUNT(X231:AG231),0),IF(ISNUMBER(AK231),AK231,""))</x:f>
      </x:c>
      <x:c r="G231" s="15" t="n">
        <x:f>COUNT(N231:W231)</x:f>
        <x:v>0</x:v>
      </x:c>
      <x:c r="H231" s="15" t="n">
        <x:f>COUNT(X231:AG231)</x:f>
        <x:v>0</x:v>
      </x:c>
      <x:c r="I231" s="2" t="str">
        <x:f>IF(AND(G231&gt;=8,H231&gt;=8),IF(AND(J231&lt;&gt;"",K231&lt;&gt;"",ISNUMBER(L231)),"검토 가능","평가자·근거·평가일 입력"),IF(ISNUMBER(AJ231),"추정초안·설문미제출","자료부족·설문미제출"))</x:f>
        <x:v>자료부족·설문미제출</x:v>
      </x:c>
      <x:c r="J231" s="8"/>
      <x:c r="K231" s="8"/>
      <x:c r="L231" s="16"/>
      <x:c r="M231" s="8" t="str">
        <x:v>자료 부족</x:v>
      </x:c>
      <x:c r="N231" s="8"/>
      <x:c r="O231" s="8"/>
      <x:c r="P231" s="8"/>
      <x:c r="Q231" s="8"/>
      <x:c r="R231" s="8"/>
      <x:c r="S231" s="8"/>
      <x:c r="T231" s="8"/>
      <x:c r="U231" s="8"/>
      <x:c r="V231" s="8"/>
      <x:c r="W231" s="8"/>
      <x:c r="X231" s="8"/>
      <x:c r="Y231" s="8"/>
      <x:c r="Z231" s="8"/>
      <x:c r="AA231" s="8"/>
      <x:c r="AB231" s="8"/>
      <x:c r="AC231" s="8"/>
      <x:c r="AD231" s="8"/>
      <x:c r="AE231" s="8"/>
      <x:c r="AF231" s="8"/>
      <x:c r="AG231" s="8"/>
      <x:c r="AH231" s="2" t="str">
        <x:v>https://ko.wikipedia.org/w/index.php?search=%ED%97%88%EC%B0%BD%EC%88%98%20GS%20%EA%B2%BD%EC%98%81</x:v>
      </x:c>
      <x:c r="AI231" s="2"/>
      <x:c r="AJ231" s="2"/>
      <x:c r="AK231" s="2"/>
      <x:c r="AL231" s="2" t="str">
        <x:v>자료 부족</x:v>
      </x:c>
      <x:c r="AM231" s="2"/>
    </x:row>
    <x:row r="232" ht="24" customHeight="1">
      <x:c r="A232" s="2" t="str">
        <x:v>K226</x:v>
      </x:c>
      <x:c r="B232" s="2" t="str">
        <x:v>허태수</x:v>
      </x:c>
      <x:c r="C232" s="2" t="str">
        <x:v>기업/사업가</x:v>
      </x:c>
      <x:c r="D232" s="2" t="str">
        <x:v>GS 경영</x:v>
      </x:c>
      <x:c r="E232" s="14" t="str">
        <x:f>IF(COUNT(N232:W232)&gt;=8,ROUND(50*SUMPRODUCT(N232:W232,$N$5:$W$5)/COUNT(N232:W232),0),IF(ISNUMBER(AJ232),AJ232,""))</x:f>
      </x:c>
      <x:c r="F232" s="14" t="str">
        <x:f>IF(COUNT(X232:AG232)&gt;=8,ROUND(50*SUMPRODUCT(X232:AG232,$X$5:$AG$5)/COUNT(X232:AG232),0),IF(ISNUMBER(AK232),AK232,""))</x:f>
      </x:c>
      <x:c r="G232" s="15" t="n">
        <x:f>COUNT(N232:W232)</x:f>
        <x:v>0</x:v>
      </x:c>
      <x:c r="H232" s="15" t="n">
        <x:f>COUNT(X232:AG232)</x:f>
        <x:v>0</x:v>
      </x:c>
      <x:c r="I232" s="2" t="str">
        <x:f>IF(AND(G232&gt;=8,H232&gt;=8),IF(AND(J232&lt;&gt;"",K232&lt;&gt;"",ISNUMBER(L232)),"검토 가능","평가자·근거·평가일 입력"),IF(ISNUMBER(AJ232),"추정초안·설문미제출","자료부족·설문미제출"))</x:f>
        <x:v>자료부족·설문미제출</x:v>
      </x:c>
      <x:c r="J232" s="8"/>
      <x:c r="K232" s="8"/>
      <x:c r="L232" s="16"/>
      <x:c r="M232" s="8" t="str">
        <x:v>자료 부족</x:v>
      </x:c>
      <x:c r="N232" s="8"/>
      <x:c r="O232" s="8"/>
      <x:c r="P232" s="8"/>
      <x:c r="Q232" s="8"/>
      <x:c r="R232" s="8"/>
      <x:c r="S232" s="8"/>
      <x:c r="T232" s="8"/>
      <x:c r="U232" s="8"/>
      <x:c r="V232" s="8"/>
      <x:c r="W232" s="8"/>
      <x:c r="X232" s="8"/>
      <x:c r="Y232" s="8"/>
      <x:c r="Z232" s="8"/>
      <x:c r="AA232" s="8"/>
      <x:c r="AB232" s="8"/>
      <x:c r="AC232" s="8"/>
      <x:c r="AD232" s="8"/>
      <x:c r="AE232" s="8"/>
      <x:c r="AF232" s="8"/>
      <x:c r="AG232" s="8"/>
      <x:c r="AH232" s="2" t="str">
        <x:v>https://ko.wikipedia.org/w/index.php?search=%ED%97%88%ED%83%9C%EC%88%98%20GS%20%EA%B2%BD%EC%98%81</x:v>
      </x:c>
      <x:c r="AI232" s="2"/>
      <x:c r="AJ232" s="2"/>
      <x:c r="AK232" s="2"/>
      <x:c r="AL232" s="2" t="str">
        <x:v>자료 부족</x:v>
      </x:c>
      <x:c r="AM232" s="2"/>
    </x:row>
    <x:row r="233" ht="24" customHeight="1">
      <x:c r="A233" s="2" t="str">
        <x:v>K227</x:v>
      </x:c>
      <x:c r="B233" s="2" t="str">
        <x:v>허진수</x:v>
      </x:c>
      <x:c r="C233" s="2" t="str">
        <x:v>기업/사업가</x:v>
      </x:c>
      <x:c r="D233" s="2" t="str">
        <x:v>에너지산업 경영</x:v>
      </x:c>
      <x:c r="E233" s="14" t="str">
        <x:f>IF(COUNT(N233:W233)&gt;=8,ROUND(50*SUMPRODUCT(N233:W233,$N$5:$W$5)/COUNT(N233:W233),0),IF(ISNUMBER(AJ233),AJ233,""))</x:f>
      </x:c>
      <x:c r="F233" s="14" t="str">
        <x:f>IF(COUNT(X233:AG233)&gt;=8,ROUND(50*SUMPRODUCT(X233:AG233,$X$5:$AG$5)/COUNT(X233:AG233),0),IF(ISNUMBER(AK233),AK233,""))</x:f>
      </x:c>
      <x:c r="G233" s="15" t="n">
        <x:f>COUNT(N233:W233)</x:f>
        <x:v>0</x:v>
      </x:c>
      <x:c r="H233" s="15" t="n">
        <x:f>COUNT(X233:AG233)</x:f>
        <x:v>0</x:v>
      </x:c>
      <x:c r="I233" s="2" t="str">
        <x:f>IF(AND(G233&gt;=8,H233&gt;=8),IF(AND(J233&lt;&gt;"",K233&lt;&gt;"",ISNUMBER(L233)),"검토 가능","평가자·근거·평가일 입력"),IF(ISNUMBER(AJ233),"추정초안·설문미제출","자료부족·설문미제출"))</x:f>
        <x:v>자료부족·설문미제출</x:v>
      </x:c>
      <x:c r="J233" s="8"/>
      <x:c r="K233" s="8"/>
      <x:c r="L233" s="16"/>
      <x:c r="M233" s="8" t="str">
        <x:v>자료 부족</x:v>
      </x:c>
      <x:c r="N233" s="8"/>
      <x:c r="O233" s="8"/>
      <x:c r="P233" s="8"/>
      <x:c r="Q233" s="8"/>
      <x:c r="R233" s="8"/>
      <x:c r="S233" s="8"/>
      <x:c r="T233" s="8"/>
      <x:c r="U233" s="8"/>
      <x:c r="V233" s="8"/>
      <x:c r="W233" s="8"/>
      <x:c r="X233" s="8"/>
      <x:c r="Y233" s="8"/>
      <x:c r="Z233" s="8"/>
      <x:c r="AA233" s="8"/>
      <x:c r="AB233" s="8"/>
      <x:c r="AC233" s="8"/>
      <x:c r="AD233" s="8"/>
      <x:c r="AE233" s="8"/>
      <x:c r="AF233" s="8"/>
      <x:c r="AG233" s="8"/>
      <x:c r="AH233" s="2" t="str">
        <x:v>https://ko.wikipedia.org/w/index.php?search=%ED%97%88%EC%A7%84%EC%88%98%20%EC%97%90%EB%84%88%EC%A7%80%EC%82%B0%EC%97%85%20%EA%B2%BD%EC%98%81</x:v>
      </x:c>
      <x:c r="AI233" s="2"/>
      <x:c r="AJ233" s="2"/>
      <x:c r="AK233" s="2"/>
      <x:c r="AL233" s="2" t="str">
        <x:v>자료 부족</x:v>
      </x:c>
      <x:c r="AM233" s="2"/>
    </x:row>
    <x:row r="234" ht="24" customHeight="1">
      <x:c r="A234" s="2" t="str">
        <x:v>K228</x:v>
      </x:c>
      <x:c r="B234" s="2" t="str">
        <x:v>박태준</x:v>
      </x:c>
      <x:c r="C234" s="2" t="str">
        <x:v>기업/사업가</x:v>
      </x:c>
      <x:c r="D234" s="2" t="str">
        <x:v>철강산업·정치</x:v>
      </x:c>
      <x:c r="E234" s="14" t="str">
        <x:f>IF(COUNT(N234:W234)&gt;=8,ROUND(50*SUMPRODUCT(N234:W234,$N$5:$W$5)/COUNT(N234:W234),0),IF(ISNUMBER(AJ234),AJ234,""))</x:f>
      </x:c>
      <x:c r="F234" s="14" t="str">
        <x:f>IF(COUNT(X234:AG234)&gt;=8,ROUND(50*SUMPRODUCT(X234:AG234,$X$5:$AG$5)/COUNT(X234:AG234),0),IF(ISNUMBER(AK234),AK234,""))</x:f>
      </x:c>
      <x:c r="G234" s="15" t="n">
        <x:f>COUNT(N234:W234)</x:f>
        <x:v>0</x:v>
      </x:c>
      <x:c r="H234" s="15" t="n">
        <x:f>COUNT(X234:AG234)</x:f>
        <x:v>0</x:v>
      </x:c>
      <x:c r="I234" s="2" t="str">
        <x:f>IF(AND(G234&gt;=8,H234&gt;=8),IF(AND(J234&lt;&gt;"",K234&lt;&gt;"",ISNUMBER(L234)),"검토 가능","평가자·근거·평가일 입력"),IF(ISNUMBER(AJ234),"추정초안·설문미제출","자료부족·설문미제출"))</x:f>
        <x:v>자료부족·설문미제출</x:v>
      </x:c>
      <x:c r="J234" s="8"/>
      <x:c r="K234" s="8"/>
      <x:c r="L234" s="16"/>
      <x:c r="M234" s="8" t="str">
        <x:v>자료 부족</x:v>
      </x:c>
      <x:c r="N234" s="8"/>
      <x:c r="O234" s="8"/>
      <x:c r="P234" s="8"/>
      <x:c r="Q234" s="8"/>
      <x:c r="R234" s="8"/>
      <x:c r="S234" s="8"/>
      <x:c r="T234" s="8"/>
      <x:c r="U234" s="8"/>
      <x:c r="V234" s="8"/>
      <x:c r="W234" s="8"/>
      <x:c r="X234" s="8"/>
      <x:c r="Y234" s="8"/>
      <x:c r="Z234" s="8"/>
      <x:c r="AA234" s="8"/>
      <x:c r="AB234" s="8"/>
      <x:c r="AC234" s="8"/>
      <x:c r="AD234" s="8"/>
      <x:c r="AE234" s="8"/>
      <x:c r="AF234" s="8"/>
      <x:c r="AG234" s="8"/>
      <x:c r="AH234" s="2" t="str">
        <x:v>https://ko.wikipedia.org/w/index.php?search=%EB%B0%95%ED%83%9C%EC%A4%80%20%EC%B2%A0%EA%B0%95%EC%82%B0%EC%97%85%C2%B7%EC%A0%95%EC%B9%98</x:v>
      </x:c>
      <x:c r="AI234" s="2"/>
      <x:c r="AJ234" s="2"/>
      <x:c r="AK234" s="2"/>
      <x:c r="AL234" s="2" t="str">
        <x:v>자료 부족</x:v>
      </x:c>
      <x:c r="AM234" s="2"/>
    </x:row>
    <x:row r="235" ht="24" customHeight="1">
      <x:c r="A235" s="2" t="str">
        <x:v>K229</x:v>
      </x:c>
      <x:c r="B235" s="2" t="str">
        <x:v>박용만</x:v>
      </x:c>
      <x:c r="C235" s="2" t="str">
        <x:v>기업/사업가</x:v>
      </x:c>
      <x:c r="D235" s="2" t="str">
        <x:v>두산·경제단체 활동</x:v>
      </x:c>
      <x:c r="E235" s="14" t="str">
        <x:f>IF(COUNT(N235:W235)&gt;=8,ROUND(50*SUMPRODUCT(N235:W235,$N$5:$W$5)/COUNT(N235:W235),0),IF(ISNUMBER(AJ235),AJ235,""))</x:f>
      </x:c>
      <x:c r="F235" s="14" t="str">
        <x:f>IF(COUNT(X235:AG235)&gt;=8,ROUND(50*SUMPRODUCT(X235:AG235,$X$5:$AG$5)/COUNT(X235:AG235),0),IF(ISNUMBER(AK235),AK235,""))</x:f>
      </x:c>
      <x:c r="G235" s="15" t="n">
        <x:f>COUNT(N235:W235)</x:f>
        <x:v>0</x:v>
      </x:c>
      <x:c r="H235" s="15" t="n">
        <x:f>COUNT(X235:AG235)</x:f>
        <x:v>0</x:v>
      </x:c>
      <x:c r="I235" s="2" t="str">
        <x:f>IF(AND(G235&gt;=8,H235&gt;=8),IF(AND(J235&lt;&gt;"",K235&lt;&gt;"",ISNUMBER(L235)),"검토 가능","평가자·근거·평가일 입력"),IF(ISNUMBER(AJ235),"추정초안·설문미제출","자료부족·설문미제출"))</x:f>
        <x:v>자료부족·설문미제출</x:v>
      </x:c>
      <x:c r="J235" s="8"/>
      <x:c r="K235" s="8"/>
      <x:c r="L235" s="16"/>
      <x:c r="M235" s="8" t="str">
        <x:v>자료 부족</x:v>
      </x:c>
      <x:c r="N235" s="8"/>
      <x:c r="O235" s="8"/>
      <x:c r="P235" s="8"/>
      <x:c r="Q235" s="8"/>
      <x:c r="R235" s="8"/>
      <x:c r="S235" s="8"/>
      <x:c r="T235" s="8"/>
      <x:c r="U235" s="8"/>
      <x:c r="V235" s="8"/>
      <x:c r="W235" s="8"/>
      <x:c r="X235" s="8"/>
      <x:c r="Y235" s="8"/>
      <x:c r="Z235" s="8"/>
      <x:c r="AA235" s="8"/>
      <x:c r="AB235" s="8"/>
      <x:c r="AC235" s="8"/>
      <x:c r="AD235" s="8"/>
      <x:c r="AE235" s="8"/>
      <x:c r="AF235" s="8"/>
      <x:c r="AG235" s="8"/>
      <x:c r="AH235" s="2" t="str">
        <x:v>https://ko.wikipedia.org/w/index.php?search=%EB%B0%95%EC%9A%A9%EB%A7%8C%20%EB%91%90%EC%82%B0%C2%B7%EA%B2%BD%EC%A0%9C%EB%8B%A8%EC%B2%B4%20%ED%99%9C%EB%8F%99</x:v>
      </x:c>
      <x:c r="AI235" s="2"/>
      <x:c r="AJ235" s="2"/>
      <x:c r="AK235" s="2"/>
      <x:c r="AL235" s="2" t="str">
        <x:v>자료 부족</x:v>
      </x:c>
      <x:c r="AM235" s="2"/>
    </x:row>
    <x:row r="236" ht="24" customHeight="1">
      <x:c r="A236" s="2" t="str">
        <x:v>K230</x:v>
      </x:c>
      <x:c r="B236" s="2" t="str">
        <x:v>박정원</x:v>
      </x:c>
      <x:c r="C236" s="2" t="str">
        <x:v>기업/사업가</x:v>
      </x:c>
      <x:c r="D236" s="2" t="str">
        <x:v>두산 경영</x:v>
      </x:c>
      <x:c r="E236" s="14" t="str">
        <x:f>IF(COUNT(N236:W236)&gt;=8,ROUND(50*SUMPRODUCT(N236:W236,$N$5:$W$5)/COUNT(N236:W236),0),IF(ISNUMBER(AJ236),AJ236,""))</x:f>
      </x:c>
      <x:c r="F236" s="14" t="str">
        <x:f>IF(COUNT(X236:AG236)&gt;=8,ROUND(50*SUMPRODUCT(X236:AG236,$X$5:$AG$5)/COUNT(X236:AG236),0),IF(ISNUMBER(AK236),AK236,""))</x:f>
      </x:c>
      <x:c r="G236" s="15" t="n">
        <x:f>COUNT(N236:W236)</x:f>
        <x:v>0</x:v>
      </x:c>
      <x:c r="H236" s="15" t="n">
        <x:f>COUNT(X236:AG236)</x:f>
        <x:v>0</x:v>
      </x:c>
      <x:c r="I236" s="2" t="str">
        <x:f>IF(AND(G236&gt;=8,H236&gt;=8),IF(AND(J236&lt;&gt;"",K236&lt;&gt;"",ISNUMBER(L236)),"검토 가능","평가자·근거·평가일 입력"),IF(ISNUMBER(AJ236),"추정초안·설문미제출","자료부족·설문미제출"))</x:f>
        <x:v>자료부족·설문미제출</x:v>
      </x:c>
      <x:c r="J236" s="8"/>
      <x:c r="K236" s="8"/>
      <x:c r="L236" s="16"/>
      <x:c r="M236" s="8" t="str">
        <x:v>자료 부족</x:v>
      </x:c>
      <x:c r="N236" s="8"/>
      <x:c r="O236" s="8"/>
      <x:c r="P236" s="8"/>
      <x:c r="Q236" s="8"/>
      <x:c r="R236" s="8"/>
      <x:c r="S236" s="8"/>
      <x:c r="T236" s="8"/>
      <x:c r="U236" s="8"/>
      <x:c r="V236" s="8"/>
      <x:c r="W236" s="8"/>
      <x:c r="X236" s="8"/>
      <x:c r="Y236" s="8"/>
      <x:c r="Z236" s="8"/>
      <x:c r="AA236" s="8"/>
      <x:c r="AB236" s="8"/>
      <x:c r="AC236" s="8"/>
      <x:c r="AD236" s="8"/>
      <x:c r="AE236" s="8"/>
      <x:c r="AF236" s="8"/>
      <x:c r="AG236" s="8"/>
      <x:c r="AH236" s="2" t="str">
        <x:v>https://ko.wikipedia.org/w/index.php?search=%EB%B0%95%EC%A0%95%EC%9B%90%20%EB%91%90%EC%82%B0%20%EA%B2%BD%EC%98%81</x:v>
      </x:c>
      <x:c r="AI236" s="2"/>
      <x:c r="AJ236" s="2"/>
      <x:c r="AK236" s="2"/>
      <x:c r="AL236" s="2" t="str">
        <x:v>자료 부족</x:v>
      </x:c>
      <x:c r="AM236" s="2"/>
    </x:row>
    <x:row r="237" ht="24" customHeight="1">
      <x:c r="A237" s="2" t="str">
        <x:v>K231</x:v>
      </x:c>
      <x:c r="B237" s="2" t="str">
        <x:v>조중훈</x:v>
      </x:c>
      <x:c r="C237" s="2" t="str">
        <x:v>기업/사업가</x:v>
      </x:c>
      <x:c r="D237" s="2" t="str">
        <x:v>운송산업 창업</x:v>
      </x:c>
      <x:c r="E237" s="14" t="str">
        <x:f>IF(COUNT(N237:W237)&gt;=8,ROUND(50*SUMPRODUCT(N237:W237,$N$5:$W$5)/COUNT(N237:W237),0),IF(ISNUMBER(AJ237),AJ237,""))</x:f>
      </x:c>
      <x:c r="F237" s="14" t="str">
        <x:f>IF(COUNT(X237:AG237)&gt;=8,ROUND(50*SUMPRODUCT(X237:AG237,$X$5:$AG$5)/COUNT(X237:AG237),0),IF(ISNUMBER(AK237),AK237,""))</x:f>
      </x:c>
      <x:c r="G237" s="15" t="n">
        <x:f>COUNT(N237:W237)</x:f>
        <x:v>0</x:v>
      </x:c>
      <x:c r="H237" s="15" t="n">
        <x:f>COUNT(X237:AG237)</x:f>
        <x:v>0</x:v>
      </x:c>
      <x:c r="I237" s="2" t="str">
        <x:f>IF(AND(G237&gt;=8,H237&gt;=8),IF(AND(J237&lt;&gt;"",K237&lt;&gt;"",ISNUMBER(L237)),"검토 가능","평가자·근거·평가일 입력"),IF(ISNUMBER(AJ237),"추정초안·설문미제출","자료부족·설문미제출"))</x:f>
        <x:v>자료부족·설문미제출</x:v>
      </x:c>
      <x:c r="J237" s="8"/>
      <x:c r="K237" s="8"/>
      <x:c r="L237" s="16"/>
      <x:c r="M237" s="8" t="str">
        <x:v>자료 부족</x:v>
      </x:c>
      <x:c r="N237" s="8"/>
      <x:c r="O237" s="8"/>
      <x:c r="P237" s="8"/>
      <x:c r="Q237" s="8"/>
      <x:c r="R237" s="8"/>
      <x:c r="S237" s="8"/>
      <x:c r="T237" s="8"/>
      <x:c r="U237" s="8"/>
      <x:c r="V237" s="8"/>
      <x:c r="W237" s="8"/>
      <x:c r="X237" s="8"/>
      <x:c r="Y237" s="8"/>
      <x:c r="Z237" s="8"/>
      <x:c r="AA237" s="8"/>
      <x:c r="AB237" s="8"/>
      <x:c r="AC237" s="8"/>
      <x:c r="AD237" s="8"/>
      <x:c r="AE237" s="8"/>
      <x:c r="AF237" s="8"/>
      <x:c r="AG237" s="8"/>
      <x:c r="AH237" s="2" t="str">
        <x:v>https://ko.wikipedia.org/w/index.php?search=%EC%A1%B0%EC%A4%91%ED%9B%88%20%EC%9A%B4%EC%86%A1%EC%82%B0%EC%97%85%20%EC%B0%BD%EC%97%85</x:v>
      </x:c>
      <x:c r="AI237" s="2"/>
      <x:c r="AJ237" s="2"/>
      <x:c r="AK237" s="2"/>
      <x:c r="AL237" s="2" t="str">
        <x:v>자료 부족</x:v>
      </x:c>
      <x:c r="AM237" s="2"/>
    </x:row>
    <x:row r="238" ht="24" customHeight="1">
      <x:c r="A238" s="2" t="str">
        <x:v>K232</x:v>
      </x:c>
      <x:c r="B238" s="2" t="str">
        <x:v>조양호</x:v>
      </x:c>
      <x:c r="C238" s="2" t="str">
        <x:v>기업/사업가</x:v>
      </x:c>
      <x:c r="D238" s="2" t="str">
        <x:v>항공산업 경영</x:v>
      </x:c>
      <x:c r="E238" s="14" t="str">
        <x:f>IF(COUNT(N238:W238)&gt;=8,ROUND(50*SUMPRODUCT(N238:W238,$N$5:$W$5)/COUNT(N238:W238),0),IF(ISNUMBER(AJ238),AJ238,""))</x:f>
      </x:c>
      <x:c r="F238" s="14" t="str">
        <x:f>IF(COUNT(X238:AG238)&gt;=8,ROUND(50*SUMPRODUCT(X238:AG238,$X$5:$AG$5)/COUNT(X238:AG238),0),IF(ISNUMBER(AK238),AK238,""))</x:f>
      </x:c>
      <x:c r="G238" s="15" t="n">
        <x:f>COUNT(N238:W238)</x:f>
        <x:v>0</x:v>
      </x:c>
      <x:c r="H238" s="15" t="n">
        <x:f>COUNT(X238:AG238)</x:f>
        <x:v>0</x:v>
      </x:c>
      <x:c r="I238" s="2" t="str">
        <x:f>IF(AND(G238&gt;=8,H238&gt;=8),IF(AND(J238&lt;&gt;"",K238&lt;&gt;"",ISNUMBER(L238)),"검토 가능","평가자·근거·평가일 입력"),IF(ISNUMBER(AJ238),"추정초안·설문미제출","자료부족·설문미제출"))</x:f>
        <x:v>자료부족·설문미제출</x:v>
      </x:c>
      <x:c r="J238" s="8"/>
      <x:c r="K238" s="8"/>
      <x:c r="L238" s="16"/>
      <x:c r="M238" s="8" t="str">
        <x:v>자료 부족</x:v>
      </x:c>
      <x:c r="N238" s="8"/>
      <x:c r="O238" s="8"/>
      <x:c r="P238" s="8"/>
      <x:c r="Q238" s="8"/>
      <x:c r="R238" s="8"/>
      <x:c r="S238" s="8"/>
      <x:c r="T238" s="8"/>
      <x:c r="U238" s="8"/>
      <x:c r="V238" s="8"/>
      <x:c r="W238" s="8"/>
      <x:c r="X238" s="8"/>
      <x:c r="Y238" s="8"/>
      <x:c r="Z238" s="8"/>
      <x:c r="AA238" s="8"/>
      <x:c r="AB238" s="8"/>
      <x:c r="AC238" s="8"/>
      <x:c r="AD238" s="8"/>
      <x:c r="AE238" s="8"/>
      <x:c r="AF238" s="8"/>
      <x:c r="AG238" s="8"/>
      <x:c r="AH238" s="2" t="str">
        <x:v>https://ko.wikipedia.org/w/index.php?search=%EC%A1%B0%EC%96%91%ED%98%B8%20%ED%95%AD%EA%B3%B5%EC%82%B0%EC%97%85%20%EA%B2%BD%EC%98%81</x:v>
      </x:c>
      <x:c r="AI238" s="2"/>
      <x:c r="AJ238" s="2"/>
      <x:c r="AK238" s="2"/>
      <x:c r="AL238" s="2" t="str">
        <x:v>자료 부족</x:v>
      </x:c>
      <x:c r="AM238" s="2"/>
    </x:row>
    <x:row r="239" ht="24" customHeight="1">
      <x:c r="A239" s="2" t="str">
        <x:v>K233</x:v>
      </x:c>
      <x:c r="B239" s="2" t="str">
        <x:v>조원태</x:v>
      </x:c>
      <x:c r="C239" s="2" t="str">
        <x:v>기업/사업가</x:v>
      </x:c>
      <x:c r="D239" s="2" t="str">
        <x:v>항공산업 경영</x:v>
      </x:c>
      <x:c r="E239" s="14" t="str">
        <x:f>IF(COUNT(N239:W239)&gt;=8,ROUND(50*SUMPRODUCT(N239:W239,$N$5:$W$5)/COUNT(N239:W239),0),IF(ISNUMBER(AJ239),AJ239,""))</x:f>
      </x:c>
      <x:c r="F239" s="14" t="str">
        <x:f>IF(COUNT(X239:AG239)&gt;=8,ROUND(50*SUMPRODUCT(X239:AG239,$X$5:$AG$5)/COUNT(X239:AG239),0),IF(ISNUMBER(AK239),AK239,""))</x:f>
      </x:c>
      <x:c r="G239" s="15" t="n">
        <x:f>COUNT(N239:W239)</x:f>
        <x:v>0</x:v>
      </x:c>
      <x:c r="H239" s="15" t="n">
        <x:f>COUNT(X239:AG239)</x:f>
        <x:v>0</x:v>
      </x:c>
      <x:c r="I239" s="2" t="str">
        <x:f>IF(AND(G239&gt;=8,H239&gt;=8),IF(AND(J239&lt;&gt;"",K239&lt;&gt;"",ISNUMBER(L239)),"검토 가능","평가자·근거·평가일 입력"),IF(ISNUMBER(AJ239),"추정초안·설문미제출","자료부족·설문미제출"))</x:f>
        <x:v>자료부족·설문미제출</x:v>
      </x:c>
      <x:c r="J239" s="8"/>
      <x:c r="K239" s="8"/>
      <x:c r="L239" s="16"/>
      <x:c r="M239" s="8" t="str">
        <x:v>자료 부족</x:v>
      </x:c>
      <x:c r="N239" s="8"/>
      <x:c r="O239" s="8"/>
      <x:c r="P239" s="8"/>
      <x:c r="Q239" s="8"/>
      <x:c r="R239" s="8"/>
      <x:c r="S239" s="8"/>
      <x:c r="T239" s="8"/>
      <x:c r="U239" s="8"/>
      <x:c r="V239" s="8"/>
      <x:c r="W239" s="8"/>
      <x:c r="X239" s="8"/>
      <x:c r="Y239" s="8"/>
      <x:c r="Z239" s="8"/>
      <x:c r="AA239" s="8"/>
      <x:c r="AB239" s="8"/>
      <x:c r="AC239" s="8"/>
      <x:c r="AD239" s="8"/>
      <x:c r="AE239" s="8"/>
      <x:c r="AF239" s="8"/>
      <x:c r="AG239" s="8"/>
      <x:c r="AH239" s="2" t="str">
        <x:v>https://ko.wikipedia.org/w/index.php?search=%EC%A1%B0%EC%9B%90%ED%83%9C%20%ED%95%AD%EA%B3%B5%EC%82%B0%EC%97%85%20%EA%B2%BD%EC%98%81</x:v>
      </x:c>
      <x:c r="AI239" s="2"/>
      <x:c r="AJ239" s="2"/>
      <x:c r="AK239" s="2"/>
      <x:c r="AL239" s="2" t="str">
        <x:v>자료 부족</x:v>
      </x:c>
      <x:c r="AM239" s="2"/>
    </x:row>
    <x:row r="240" ht="24" customHeight="1">
      <x:c r="A240" s="2" t="str">
        <x:v>K234</x:v>
      </x:c>
      <x:c r="B240" s="2" t="str">
        <x:v>조중건</x:v>
      </x:c>
      <x:c r="C240" s="2" t="str">
        <x:v>기업/사업가</x:v>
      </x:c>
      <x:c r="D240" s="2" t="str">
        <x:v>항공산업 경영</x:v>
      </x:c>
      <x:c r="E240" s="14" t="str">
        <x:f>IF(COUNT(N240:W240)&gt;=8,ROUND(50*SUMPRODUCT(N240:W240,$N$5:$W$5)/COUNT(N240:W240),0),IF(ISNUMBER(AJ240),AJ240,""))</x:f>
      </x:c>
      <x:c r="F240" s="14" t="str">
        <x:f>IF(COUNT(X240:AG240)&gt;=8,ROUND(50*SUMPRODUCT(X240:AG240,$X$5:$AG$5)/COUNT(X240:AG240),0),IF(ISNUMBER(AK240),AK240,""))</x:f>
      </x:c>
      <x:c r="G240" s="15" t="n">
        <x:f>COUNT(N240:W240)</x:f>
        <x:v>0</x:v>
      </x:c>
      <x:c r="H240" s="15" t="n">
        <x:f>COUNT(X240:AG240)</x:f>
        <x:v>0</x:v>
      </x:c>
      <x:c r="I240" s="2" t="str">
        <x:f>IF(AND(G240&gt;=8,H240&gt;=8),IF(AND(J240&lt;&gt;"",K240&lt;&gt;"",ISNUMBER(L240)),"검토 가능","평가자·근거·평가일 입력"),IF(ISNUMBER(AJ240),"추정초안·설문미제출","자료부족·설문미제출"))</x:f>
        <x:v>자료부족·설문미제출</x:v>
      </x:c>
      <x:c r="J240" s="8"/>
      <x:c r="K240" s="8"/>
      <x:c r="L240" s="16"/>
      <x:c r="M240" s="8" t="str">
        <x:v>자료 부족</x:v>
      </x:c>
      <x:c r="N240" s="8"/>
      <x:c r="O240" s="8"/>
      <x:c r="P240" s="8"/>
      <x:c r="Q240" s="8"/>
      <x:c r="R240" s="8"/>
      <x:c r="S240" s="8"/>
      <x:c r="T240" s="8"/>
      <x:c r="U240" s="8"/>
      <x:c r="V240" s="8"/>
      <x:c r="W240" s="8"/>
      <x:c r="X240" s="8"/>
      <x:c r="Y240" s="8"/>
      <x:c r="Z240" s="8"/>
      <x:c r="AA240" s="8"/>
      <x:c r="AB240" s="8"/>
      <x:c r="AC240" s="8"/>
      <x:c r="AD240" s="8"/>
      <x:c r="AE240" s="8"/>
      <x:c r="AF240" s="8"/>
      <x:c r="AG240" s="8"/>
      <x:c r="AH240" s="2" t="str">
        <x:v>https://ko.wikipedia.org/w/index.php?search=%EC%A1%B0%EC%A4%91%EA%B1%B4%20%ED%95%AD%EA%B3%B5%EC%82%B0%EC%97%85%20%EA%B2%BD%EC%98%81</x:v>
      </x:c>
      <x:c r="AI240" s="2"/>
      <x:c r="AJ240" s="2"/>
      <x:c r="AK240" s="2"/>
      <x:c r="AL240" s="2" t="str">
        <x:v>자료 부족</x:v>
      </x:c>
      <x:c r="AM240" s="2"/>
    </x:row>
    <x:row r="241" ht="24" customHeight="1">
      <x:c r="A241" s="2" t="str">
        <x:v>K235</x:v>
      </x:c>
      <x:c r="B241" s="2" t="str">
        <x:v>김우중</x:v>
      </x:c>
      <x:c r="C241" s="2" t="str">
        <x:v>기업/사업가</x:v>
      </x:c>
      <x:c r="D241" s="2" t="str">
        <x:v>대우 창업</x:v>
      </x:c>
      <x:c r="E241" s="14" t="str">
        <x:f>IF(COUNT(N241:W241)&gt;=8,ROUND(50*SUMPRODUCT(N241:W241,$N$5:$W$5)/COUNT(N241:W241),0),IF(ISNUMBER(AJ241),AJ241,""))</x:f>
      </x:c>
      <x:c r="F241" s="14" t="str">
        <x:f>IF(COUNT(X241:AG241)&gt;=8,ROUND(50*SUMPRODUCT(X241:AG241,$X$5:$AG$5)/COUNT(X241:AG241),0),IF(ISNUMBER(AK241),AK241,""))</x:f>
      </x:c>
      <x:c r="G241" s="15" t="n">
        <x:f>COUNT(N241:W241)</x:f>
        <x:v>0</x:v>
      </x:c>
      <x:c r="H241" s="15" t="n">
        <x:f>COUNT(X241:AG241)</x:f>
        <x:v>0</x:v>
      </x:c>
      <x:c r="I241" s="2" t="str">
        <x:f>IF(AND(G241&gt;=8,H241&gt;=8),IF(AND(J241&lt;&gt;"",K241&lt;&gt;"",ISNUMBER(L241)),"검토 가능","평가자·근거·평가일 입력"),IF(ISNUMBER(AJ241),"추정초안·설문미제출","자료부족·설문미제출"))</x:f>
        <x:v>자료부족·설문미제출</x:v>
      </x:c>
      <x:c r="J241" s="8"/>
      <x:c r="K241" s="8"/>
      <x:c r="L241" s="16"/>
      <x:c r="M241" s="8" t="str">
        <x:v>자료 부족</x:v>
      </x:c>
      <x:c r="N241" s="8"/>
      <x:c r="O241" s="8"/>
      <x:c r="P241" s="8"/>
      <x:c r="Q241" s="8"/>
      <x:c r="R241" s="8"/>
      <x:c r="S241" s="8"/>
      <x:c r="T241" s="8"/>
      <x:c r="U241" s="8"/>
      <x:c r="V241" s="8"/>
      <x:c r="W241" s="8"/>
      <x:c r="X241" s="8"/>
      <x:c r="Y241" s="8"/>
      <x:c r="Z241" s="8"/>
      <x:c r="AA241" s="8"/>
      <x:c r="AB241" s="8"/>
      <x:c r="AC241" s="8"/>
      <x:c r="AD241" s="8"/>
      <x:c r="AE241" s="8"/>
      <x:c r="AF241" s="8"/>
      <x:c r="AG241" s="8"/>
      <x:c r="AH241" s="2" t="str">
        <x:v>https://ko.wikipedia.org/w/index.php?search=%EA%B9%80%EC%9A%B0%EC%A4%91%20%EB%8C%80%EC%9A%B0%20%EC%B0%BD%EC%97%85</x:v>
      </x:c>
      <x:c r="AI241" s="2"/>
      <x:c r="AJ241" s="2"/>
      <x:c r="AK241" s="2"/>
      <x:c r="AL241" s="2" t="str">
        <x:v>자료 부족</x:v>
      </x:c>
      <x:c r="AM241" s="2"/>
    </x:row>
    <x:row r="242" ht="24" customHeight="1">
      <x:c r="A242" s="2" t="str">
        <x:v>K236</x:v>
      </x:c>
      <x:c r="B242" s="2" t="str">
        <x:v>김재철</x:v>
      </x:c>
      <x:c r="C242" s="2" t="str">
        <x:v>기업/사업가</x:v>
      </x:c>
      <x:c r="D242" s="2" t="str">
        <x:v>동원 창업</x:v>
      </x:c>
      <x:c r="E242" s="14" t="str">
        <x:f>IF(COUNT(N242:W242)&gt;=8,ROUND(50*SUMPRODUCT(N242:W242,$N$5:$W$5)/COUNT(N242:W242),0),IF(ISNUMBER(AJ242),AJ242,""))</x:f>
      </x:c>
      <x:c r="F242" s="14" t="str">
        <x:f>IF(COUNT(X242:AG242)&gt;=8,ROUND(50*SUMPRODUCT(X242:AG242,$X$5:$AG$5)/COUNT(X242:AG242),0),IF(ISNUMBER(AK242),AK242,""))</x:f>
      </x:c>
      <x:c r="G242" s="15" t="n">
        <x:f>COUNT(N242:W242)</x:f>
        <x:v>0</x:v>
      </x:c>
      <x:c r="H242" s="15" t="n">
        <x:f>COUNT(X242:AG242)</x:f>
        <x:v>0</x:v>
      </x:c>
      <x:c r="I242" s="2" t="str">
        <x:f>IF(AND(G242&gt;=8,H242&gt;=8),IF(AND(J242&lt;&gt;"",K242&lt;&gt;"",ISNUMBER(L242)),"검토 가능","평가자·근거·평가일 입력"),IF(ISNUMBER(AJ242),"추정초안·설문미제출","자료부족·설문미제출"))</x:f>
        <x:v>자료부족·설문미제출</x:v>
      </x:c>
      <x:c r="J242" s="8"/>
      <x:c r="K242" s="8"/>
      <x:c r="L242" s="16"/>
      <x:c r="M242" s="8" t="str">
        <x:v>자료 부족</x:v>
      </x:c>
      <x:c r="N242" s="8"/>
      <x:c r="O242" s="8"/>
      <x:c r="P242" s="8"/>
      <x:c r="Q242" s="8"/>
      <x:c r="R242" s="8"/>
      <x:c r="S242" s="8"/>
      <x:c r="T242" s="8"/>
      <x:c r="U242" s="8"/>
      <x:c r="V242" s="8"/>
      <x:c r="W242" s="8"/>
      <x:c r="X242" s="8"/>
      <x:c r="Y242" s="8"/>
      <x:c r="Z242" s="8"/>
      <x:c r="AA242" s="8"/>
      <x:c r="AB242" s="8"/>
      <x:c r="AC242" s="8"/>
      <x:c r="AD242" s="8"/>
      <x:c r="AE242" s="8"/>
      <x:c r="AF242" s="8"/>
      <x:c r="AG242" s="8"/>
      <x:c r="AH242" s="2" t="str">
        <x:v>https://ko.wikipedia.org/w/index.php?search=%EA%B9%80%EC%9E%AC%EC%B2%A0%20%EB%8F%99%EC%9B%90%20%EC%B0%BD%EC%97%85</x:v>
      </x:c>
      <x:c r="AI242" s="2"/>
      <x:c r="AJ242" s="2"/>
      <x:c r="AK242" s="2"/>
      <x:c r="AL242" s="2" t="str">
        <x:v>자료 부족</x:v>
      </x:c>
      <x:c r="AM242" s="2"/>
    </x:row>
    <x:row r="243" ht="24" customHeight="1">
      <x:c r="A243" s="2" t="str">
        <x:v>K237</x:v>
      </x:c>
      <x:c r="B243" s="2" t="str">
        <x:v>김남구</x:v>
      </x:c>
      <x:c r="C243" s="2" t="str">
        <x:v>기업/사업가</x:v>
      </x:c>
      <x:c r="D243" s="2" t="str">
        <x:v>금융산업 경영</x:v>
      </x:c>
      <x:c r="E243" s="14" t="str">
        <x:f>IF(COUNT(N243:W243)&gt;=8,ROUND(50*SUMPRODUCT(N243:W243,$N$5:$W$5)/COUNT(N243:W243),0),IF(ISNUMBER(AJ243),AJ243,""))</x:f>
      </x:c>
      <x:c r="F243" s="14" t="str">
        <x:f>IF(COUNT(X243:AG243)&gt;=8,ROUND(50*SUMPRODUCT(X243:AG243,$X$5:$AG$5)/COUNT(X243:AG243),0),IF(ISNUMBER(AK243),AK243,""))</x:f>
      </x:c>
      <x:c r="G243" s="15" t="n">
        <x:f>COUNT(N243:W243)</x:f>
        <x:v>0</x:v>
      </x:c>
      <x:c r="H243" s="15" t="n">
        <x:f>COUNT(X243:AG243)</x:f>
        <x:v>0</x:v>
      </x:c>
      <x:c r="I243" s="2" t="str">
        <x:f>IF(AND(G243&gt;=8,H243&gt;=8),IF(AND(J243&lt;&gt;"",K243&lt;&gt;"",ISNUMBER(L243)),"검토 가능","평가자·근거·평가일 입력"),IF(ISNUMBER(AJ243),"추정초안·설문미제출","자료부족·설문미제출"))</x:f>
        <x:v>자료부족·설문미제출</x:v>
      </x:c>
      <x:c r="J243" s="8"/>
      <x:c r="K243" s="8"/>
      <x:c r="L243" s="16"/>
      <x:c r="M243" s="8" t="str">
        <x:v>자료 부족</x:v>
      </x:c>
      <x:c r="N243" s="8"/>
      <x:c r="O243" s="8"/>
      <x:c r="P243" s="8"/>
      <x:c r="Q243" s="8"/>
      <x:c r="R243" s="8"/>
      <x:c r="S243" s="8"/>
      <x:c r="T243" s="8"/>
      <x:c r="U243" s="8"/>
      <x:c r="V243" s="8"/>
      <x:c r="W243" s="8"/>
      <x:c r="X243" s="8"/>
      <x:c r="Y243" s="8"/>
      <x:c r="Z243" s="8"/>
      <x:c r="AA243" s="8"/>
      <x:c r="AB243" s="8"/>
      <x:c r="AC243" s="8"/>
      <x:c r="AD243" s="8"/>
      <x:c r="AE243" s="8"/>
      <x:c r="AF243" s="8"/>
      <x:c r="AG243" s="8"/>
      <x:c r="AH243" s="2" t="str">
        <x:v>https://ko.wikipedia.org/w/index.php?search=%EA%B9%80%EB%82%A8%EA%B5%AC%20%EA%B8%88%EC%9C%B5%EC%82%B0%EC%97%85%20%EA%B2%BD%EC%98%81</x:v>
      </x:c>
      <x:c r="AI243" s="2"/>
      <x:c r="AJ243" s="2"/>
      <x:c r="AK243" s="2"/>
      <x:c r="AL243" s="2" t="str">
        <x:v>자료 부족</x:v>
      </x:c>
      <x:c r="AM243" s="2"/>
    </x:row>
    <x:row r="244" ht="24" customHeight="1">
      <x:c r="A244" s="2" t="str">
        <x:v>K238</x:v>
      </x:c>
      <x:c r="B244" s="2" t="str">
        <x:v>김남정</x:v>
      </x:c>
      <x:c r="C244" s="2" t="str">
        <x:v>기업/사업가</x:v>
      </x:c>
      <x:c r="D244" s="2" t="str">
        <x:v>동원 경영</x:v>
      </x:c>
      <x:c r="E244" s="14" t="str">
        <x:f>IF(COUNT(N244:W244)&gt;=8,ROUND(50*SUMPRODUCT(N244:W244,$N$5:$W$5)/COUNT(N244:W244),0),IF(ISNUMBER(AJ244),AJ244,""))</x:f>
      </x:c>
      <x:c r="F244" s="14" t="str">
        <x:f>IF(COUNT(X244:AG244)&gt;=8,ROUND(50*SUMPRODUCT(X244:AG244,$X$5:$AG$5)/COUNT(X244:AG244),0),IF(ISNUMBER(AK244),AK244,""))</x:f>
      </x:c>
      <x:c r="G244" s="15" t="n">
        <x:f>COUNT(N244:W244)</x:f>
        <x:v>0</x:v>
      </x:c>
      <x:c r="H244" s="15" t="n">
        <x:f>COUNT(X244:AG244)</x:f>
        <x:v>0</x:v>
      </x:c>
      <x:c r="I244" s="2" t="str">
        <x:f>IF(AND(G244&gt;=8,H244&gt;=8),IF(AND(J244&lt;&gt;"",K244&lt;&gt;"",ISNUMBER(L244)),"검토 가능","평가자·근거·평가일 입력"),IF(ISNUMBER(AJ244),"추정초안·설문미제출","자료부족·설문미제출"))</x:f>
        <x:v>자료부족·설문미제출</x:v>
      </x:c>
      <x:c r="J244" s="8"/>
      <x:c r="K244" s="8"/>
      <x:c r="L244" s="16"/>
      <x:c r="M244" s="8" t="str">
        <x:v>자료 부족</x:v>
      </x:c>
      <x:c r="N244" s="8"/>
      <x:c r="O244" s="8"/>
      <x:c r="P244" s="8"/>
      <x:c r="Q244" s="8"/>
      <x:c r="R244" s="8"/>
      <x:c r="S244" s="8"/>
      <x:c r="T244" s="8"/>
      <x:c r="U244" s="8"/>
      <x:c r="V244" s="8"/>
      <x:c r="W244" s="8"/>
      <x:c r="X244" s="8"/>
      <x:c r="Y244" s="8"/>
      <x:c r="Z244" s="8"/>
      <x:c r="AA244" s="8"/>
      <x:c r="AB244" s="8"/>
      <x:c r="AC244" s="8"/>
      <x:c r="AD244" s="8"/>
      <x:c r="AE244" s="8"/>
      <x:c r="AF244" s="8"/>
      <x:c r="AG244" s="8"/>
      <x:c r="AH244" s="2" t="str">
        <x:v>https://ko.wikipedia.org/w/index.php?search=%EA%B9%80%EB%82%A8%EC%A0%95%20%EB%8F%99%EC%9B%90%20%EA%B2%BD%EC%98%81</x:v>
      </x:c>
      <x:c r="AI244" s="2"/>
      <x:c r="AJ244" s="2"/>
      <x:c r="AK244" s="2"/>
      <x:c r="AL244" s="2" t="str">
        <x:v>자료 부족</x:v>
      </x:c>
      <x:c r="AM244" s="2"/>
    </x:row>
    <x:row r="245" ht="24" customHeight="1">
      <x:c r="A245" s="2" t="str">
        <x:v>K239</x:v>
      </x:c>
      <x:c r="B245" s="2" t="str">
        <x:v>서정진</x:v>
      </x:c>
      <x:c r="C245" s="2" t="str">
        <x:v>기업/사업가</x:v>
      </x:c>
      <x:c r="D245" s="2" t="str">
        <x:v>바이오산업 창업</x:v>
      </x:c>
      <x:c r="E245" s="14" t="str">
        <x:f>IF(COUNT(N245:W245)&gt;=8,ROUND(50*SUMPRODUCT(N245:W245,$N$5:$W$5)/COUNT(N245:W245),0),IF(ISNUMBER(AJ245),AJ245,""))</x:f>
      </x:c>
      <x:c r="F245" s="14" t="str">
        <x:f>IF(COUNT(X245:AG245)&gt;=8,ROUND(50*SUMPRODUCT(X245:AG245,$X$5:$AG$5)/COUNT(X245:AG245),0),IF(ISNUMBER(AK245),AK245,""))</x:f>
      </x:c>
      <x:c r="G245" s="15" t="n">
        <x:f>COUNT(N245:W245)</x:f>
        <x:v>0</x:v>
      </x:c>
      <x:c r="H245" s="15" t="n">
        <x:f>COUNT(X245:AG245)</x:f>
        <x:v>0</x:v>
      </x:c>
      <x:c r="I245" s="2" t="str">
        <x:f>IF(AND(G245&gt;=8,H245&gt;=8),IF(AND(J245&lt;&gt;"",K245&lt;&gt;"",ISNUMBER(L245)),"검토 가능","평가자·근거·평가일 입력"),IF(ISNUMBER(AJ245),"추정초안·설문미제출","자료부족·설문미제출"))</x:f>
        <x:v>자료부족·설문미제출</x:v>
      </x:c>
      <x:c r="J245" s="8"/>
      <x:c r="K245" s="8"/>
      <x:c r="L245" s="16"/>
      <x:c r="M245" s="8" t="str">
        <x:v>자료 부족</x:v>
      </x:c>
      <x:c r="N245" s="8"/>
      <x:c r="O245" s="8"/>
      <x:c r="P245" s="8"/>
      <x:c r="Q245" s="8"/>
      <x:c r="R245" s="8"/>
      <x:c r="S245" s="8"/>
      <x:c r="T245" s="8"/>
      <x:c r="U245" s="8"/>
      <x:c r="V245" s="8"/>
      <x:c r="W245" s="8"/>
      <x:c r="X245" s="8"/>
      <x:c r="Y245" s="8"/>
      <x:c r="Z245" s="8"/>
      <x:c r="AA245" s="8"/>
      <x:c r="AB245" s="8"/>
      <x:c r="AC245" s="8"/>
      <x:c r="AD245" s="8"/>
      <x:c r="AE245" s="8"/>
      <x:c r="AF245" s="8"/>
      <x:c r="AG245" s="8"/>
      <x:c r="AH245" s="2" t="str">
        <x:v>https://ko.wikipedia.org/w/index.php?search=%EC%84%9C%EC%A0%95%EC%A7%84%20%EB%B0%94%EC%9D%B4%EC%98%A4%EC%82%B0%EC%97%85%20%EC%B0%BD%EC%97%85</x:v>
      </x:c>
      <x:c r="AI245" s="2"/>
      <x:c r="AJ245" s="2"/>
      <x:c r="AK245" s="2"/>
      <x:c r="AL245" s="2" t="str">
        <x:v>자료 부족</x:v>
      </x:c>
      <x:c r="AM245" s="2"/>
    </x:row>
    <x:row r="246" ht="24" customHeight="1">
      <x:c r="A246" s="2" t="str">
        <x:v>K240</x:v>
      </x:c>
      <x:c r="B246" s="2" t="str">
        <x:v>서경배</x:v>
      </x:c>
      <x:c r="C246" s="2" t="str">
        <x:v>기업/사업가</x:v>
      </x:c>
      <x:c r="D246" s="2" t="str">
        <x:v>화장품산업 경영</x:v>
      </x:c>
      <x:c r="E246" s="14" t="str">
        <x:f>IF(COUNT(N246:W246)&gt;=8,ROUND(50*SUMPRODUCT(N246:W246,$N$5:$W$5)/COUNT(N246:W246),0),IF(ISNUMBER(AJ246),AJ246,""))</x:f>
      </x:c>
      <x:c r="F246" s="14" t="str">
        <x:f>IF(COUNT(X246:AG246)&gt;=8,ROUND(50*SUMPRODUCT(X246:AG246,$X$5:$AG$5)/COUNT(X246:AG246),0),IF(ISNUMBER(AK246),AK246,""))</x:f>
      </x:c>
      <x:c r="G246" s="15" t="n">
        <x:f>COUNT(N246:W246)</x:f>
        <x:v>0</x:v>
      </x:c>
      <x:c r="H246" s="15" t="n">
        <x:f>COUNT(X246:AG246)</x:f>
        <x:v>0</x:v>
      </x:c>
      <x:c r="I246" s="2" t="str">
        <x:f>IF(AND(G246&gt;=8,H246&gt;=8),IF(AND(J246&lt;&gt;"",K246&lt;&gt;"",ISNUMBER(L246)),"검토 가능","평가자·근거·평가일 입력"),IF(ISNUMBER(AJ246),"추정초안·설문미제출","자료부족·설문미제출"))</x:f>
        <x:v>자료부족·설문미제출</x:v>
      </x:c>
      <x:c r="J246" s="8"/>
      <x:c r="K246" s="8"/>
      <x:c r="L246" s="16"/>
      <x:c r="M246" s="8" t="str">
        <x:v>자료 부족</x:v>
      </x:c>
      <x:c r="N246" s="8"/>
      <x:c r="O246" s="8"/>
      <x:c r="P246" s="8"/>
      <x:c r="Q246" s="8"/>
      <x:c r="R246" s="8"/>
      <x:c r="S246" s="8"/>
      <x:c r="T246" s="8"/>
      <x:c r="U246" s="8"/>
      <x:c r="V246" s="8"/>
      <x:c r="W246" s="8"/>
      <x:c r="X246" s="8"/>
      <x:c r="Y246" s="8"/>
      <x:c r="Z246" s="8"/>
      <x:c r="AA246" s="8"/>
      <x:c r="AB246" s="8"/>
      <x:c r="AC246" s="8"/>
      <x:c r="AD246" s="8"/>
      <x:c r="AE246" s="8"/>
      <x:c r="AF246" s="8"/>
      <x:c r="AG246" s="8"/>
      <x:c r="AH246" s="2" t="str">
        <x:v>https://ko.wikipedia.org/w/index.php?search=%EC%84%9C%EA%B2%BD%EB%B0%B0%20%ED%99%94%EC%9E%A5%ED%92%88%EC%82%B0%EC%97%85%20%EA%B2%BD%EC%98%81</x:v>
      </x:c>
      <x:c r="AI246" s="2"/>
      <x:c r="AJ246" s="2"/>
      <x:c r="AK246" s="2"/>
      <x:c r="AL246" s="2" t="str">
        <x:v>자료 부족</x:v>
      </x:c>
      <x:c r="AM246" s="2"/>
    </x:row>
    <x:row r="247" ht="24" customHeight="1">
      <x:c r="A247" s="2" t="str">
        <x:v>K241</x:v>
      </x:c>
      <x:c r="B247" s="2" t="str">
        <x:v>방시혁</x:v>
      </x:c>
      <x:c r="C247" s="2" t="str">
        <x:v>기업/사업가</x:v>
      </x:c>
      <x:c r="D247" s="2" t="str">
        <x:v>음악산업 경영</x:v>
      </x:c>
      <x:c r="E247" s="14" t="str">
        <x:f>IF(COUNT(N247:W247)&gt;=8,ROUND(50*SUMPRODUCT(N247:W247,$N$5:$W$5)/COUNT(N247:W247),0),IF(ISNUMBER(AJ247),AJ247,""))</x:f>
      </x:c>
      <x:c r="F247" s="14" t="str">
        <x:f>IF(COUNT(X247:AG247)&gt;=8,ROUND(50*SUMPRODUCT(X247:AG247,$X$5:$AG$5)/COUNT(X247:AG247),0),IF(ISNUMBER(AK247),AK247,""))</x:f>
      </x:c>
      <x:c r="G247" s="15" t="n">
        <x:f>COUNT(N247:W247)</x:f>
        <x:v>0</x:v>
      </x:c>
      <x:c r="H247" s="15" t="n">
        <x:f>COUNT(X247:AG247)</x:f>
        <x:v>0</x:v>
      </x:c>
      <x:c r="I247" s="2" t="str">
        <x:f>IF(AND(G247&gt;=8,H247&gt;=8),IF(AND(J247&lt;&gt;"",K247&lt;&gt;"",ISNUMBER(L247)),"검토 가능","평가자·근거·평가일 입력"),IF(ISNUMBER(AJ247),"추정초안·설문미제출","자료부족·설문미제출"))</x:f>
        <x:v>자료부족·설문미제출</x:v>
      </x:c>
      <x:c r="J247" s="8"/>
      <x:c r="K247" s="8"/>
      <x:c r="L247" s="16"/>
      <x:c r="M247" s="8" t="str">
        <x:v>자료 부족</x:v>
      </x:c>
      <x:c r="N247" s="8"/>
      <x:c r="O247" s="8"/>
      <x:c r="P247" s="8"/>
      <x:c r="Q247" s="8"/>
      <x:c r="R247" s="8"/>
      <x:c r="S247" s="8"/>
      <x:c r="T247" s="8"/>
      <x:c r="U247" s="8"/>
      <x:c r="V247" s="8"/>
      <x:c r="W247" s="8"/>
      <x:c r="X247" s="8"/>
      <x:c r="Y247" s="8"/>
      <x:c r="Z247" s="8"/>
      <x:c r="AA247" s="8"/>
      <x:c r="AB247" s="8"/>
      <x:c r="AC247" s="8"/>
      <x:c r="AD247" s="8"/>
      <x:c r="AE247" s="8"/>
      <x:c r="AF247" s="8"/>
      <x:c r="AG247" s="8"/>
      <x:c r="AH247" s="2" t="str">
        <x:v>https://ko.wikipedia.org/w/index.php?search=%EB%B0%A9%EC%8B%9C%ED%98%81%20%EC%9D%8C%EC%95%85%EC%82%B0%EC%97%85%20%EA%B2%BD%EC%98%81</x:v>
      </x:c>
      <x:c r="AI247" s="2"/>
      <x:c r="AJ247" s="2"/>
      <x:c r="AK247" s="2"/>
      <x:c r="AL247" s="2" t="str">
        <x:v>자료 부족</x:v>
      </x:c>
      <x:c r="AM247" s="2"/>
    </x:row>
    <x:row r="248" ht="24" customHeight="1">
      <x:c r="A248" s="2" t="str">
        <x:v>K242</x:v>
      </x:c>
      <x:c r="B248" s="2" t="str">
        <x:v>이수만</x:v>
      </x:c>
      <x:c r="C248" s="2" t="str">
        <x:v>기업/사업가</x:v>
      </x:c>
      <x:c r="D248" s="2" t="str">
        <x:v>음악산업 창업</x:v>
      </x:c>
      <x:c r="E248" s="14" t="str">
        <x:f>IF(COUNT(N248:W248)&gt;=8,ROUND(50*SUMPRODUCT(N248:W248,$N$5:$W$5)/COUNT(N248:W248),0),IF(ISNUMBER(AJ248),AJ248,""))</x:f>
      </x:c>
      <x:c r="F248" s="14" t="str">
        <x:f>IF(COUNT(X248:AG248)&gt;=8,ROUND(50*SUMPRODUCT(X248:AG248,$X$5:$AG$5)/COUNT(X248:AG248),0),IF(ISNUMBER(AK248),AK248,""))</x:f>
      </x:c>
      <x:c r="G248" s="15" t="n">
        <x:f>COUNT(N248:W248)</x:f>
        <x:v>0</x:v>
      </x:c>
      <x:c r="H248" s="15" t="n">
        <x:f>COUNT(X248:AG248)</x:f>
        <x:v>0</x:v>
      </x:c>
      <x:c r="I248" s="2" t="str">
        <x:f>IF(AND(G248&gt;=8,H248&gt;=8),IF(AND(J248&lt;&gt;"",K248&lt;&gt;"",ISNUMBER(L248)),"검토 가능","평가자·근거·평가일 입력"),IF(ISNUMBER(AJ248),"추정초안·설문미제출","자료부족·설문미제출"))</x:f>
        <x:v>자료부족·설문미제출</x:v>
      </x:c>
      <x:c r="J248" s="8"/>
      <x:c r="K248" s="8"/>
      <x:c r="L248" s="16"/>
      <x:c r="M248" s="8" t="str">
        <x:v>자료 부족</x:v>
      </x:c>
      <x:c r="N248" s="8"/>
      <x:c r="O248" s="8"/>
      <x:c r="P248" s="8"/>
      <x:c r="Q248" s="8"/>
      <x:c r="R248" s="8"/>
      <x:c r="S248" s="8"/>
      <x:c r="T248" s="8"/>
      <x:c r="U248" s="8"/>
      <x:c r="V248" s="8"/>
      <x:c r="W248" s="8"/>
      <x:c r="X248" s="8"/>
      <x:c r="Y248" s="8"/>
      <x:c r="Z248" s="8"/>
      <x:c r="AA248" s="8"/>
      <x:c r="AB248" s="8"/>
      <x:c r="AC248" s="8"/>
      <x:c r="AD248" s="8"/>
      <x:c r="AE248" s="8"/>
      <x:c r="AF248" s="8"/>
      <x:c r="AG248" s="8"/>
      <x:c r="AH248" s="2" t="str">
        <x:v>https://ko.wikipedia.org/w/index.php?search=%EC%9D%B4%EC%88%98%EB%A7%8C%20%EC%9D%8C%EC%95%85%EC%82%B0%EC%97%85%20%EC%B0%BD%EC%97%85</x:v>
      </x:c>
      <x:c r="AI248" s="2"/>
      <x:c r="AJ248" s="2"/>
      <x:c r="AK248" s="2"/>
      <x:c r="AL248" s="2" t="str">
        <x:v>자료 부족</x:v>
      </x:c>
      <x:c r="AM248" s="2"/>
    </x:row>
    <x:row r="249" ht="24" customHeight="1">
      <x:c r="A249" s="2" t="str">
        <x:v>K243</x:v>
      </x:c>
      <x:c r="B249" s="2" t="str">
        <x:v>박진영</x:v>
      </x:c>
      <x:c r="C249" s="2" t="str">
        <x:v>기업/사업가</x:v>
      </x:c>
      <x:c r="D249" s="2" t="str">
        <x:v>음악산업·가수</x:v>
      </x:c>
      <x:c r="E249" s="14" t="str">
        <x:f>IF(COUNT(N249:W249)&gt;=8,ROUND(50*SUMPRODUCT(N249:W249,$N$5:$W$5)/COUNT(N249:W249),0),IF(ISNUMBER(AJ249),AJ249,""))</x:f>
      </x:c>
      <x:c r="F249" s="14" t="str">
        <x:f>IF(COUNT(X249:AG249)&gt;=8,ROUND(50*SUMPRODUCT(X249:AG249,$X$5:$AG$5)/COUNT(X249:AG249),0),IF(ISNUMBER(AK249),AK249,""))</x:f>
      </x:c>
      <x:c r="G249" s="15" t="n">
        <x:f>COUNT(N249:W249)</x:f>
        <x:v>0</x:v>
      </x:c>
      <x:c r="H249" s="15" t="n">
        <x:f>COUNT(X249:AG249)</x:f>
        <x:v>0</x:v>
      </x:c>
      <x:c r="I249" s="2" t="str">
        <x:f>IF(AND(G249&gt;=8,H249&gt;=8),IF(AND(J249&lt;&gt;"",K249&lt;&gt;"",ISNUMBER(L249)),"검토 가능","평가자·근거·평가일 입력"),IF(ISNUMBER(AJ249),"추정초안·설문미제출","자료부족·설문미제출"))</x:f>
        <x:v>자료부족·설문미제출</x:v>
      </x:c>
      <x:c r="J249" s="8"/>
      <x:c r="K249" s="8"/>
      <x:c r="L249" s="16"/>
      <x:c r="M249" s="8" t="str">
        <x:v>자료 부족</x:v>
      </x:c>
      <x:c r="N249" s="8"/>
      <x:c r="O249" s="8"/>
      <x:c r="P249" s="8"/>
      <x:c r="Q249" s="8"/>
      <x:c r="R249" s="8"/>
      <x:c r="S249" s="8"/>
      <x:c r="T249" s="8"/>
      <x:c r="U249" s="8"/>
      <x:c r="V249" s="8"/>
      <x:c r="W249" s="8"/>
      <x:c r="X249" s="8"/>
      <x:c r="Y249" s="8"/>
      <x:c r="Z249" s="8"/>
      <x:c r="AA249" s="8"/>
      <x:c r="AB249" s="8"/>
      <x:c r="AC249" s="8"/>
      <x:c r="AD249" s="8"/>
      <x:c r="AE249" s="8"/>
      <x:c r="AF249" s="8"/>
      <x:c r="AG249" s="8"/>
      <x:c r="AH249" s="2" t="str">
        <x:v>https://ko.wikipedia.org/w/index.php?search=%EB%B0%95%EC%A7%84%EC%98%81%20%EC%9D%8C%EC%95%85%EC%82%B0%EC%97%85%C2%B7%EA%B0%80%EC%88%98</x:v>
      </x:c>
      <x:c r="AI249" s="2"/>
      <x:c r="AJ249" s="2"/>
      <x:c r="AK249" s="2"/>
      <x:c r="AL249" s="2" t="str">
        <x:v>자료 부족</x:v>
      </x:c>
      <x:c r="AM249" s="2"/>
    </x:row>
    <x:row r="250" ht="24" customHeight="1">
      <x:c r="A250" s="2" t="str">
        <x:v>K244</x:v>
      </x:c>
      <x:c r="B250" s="2" t="str">
        <x:v>김택진</x:v>
      </x:c>
      <x:c r="C250" s="2" t="str">
        <x:v>기업/사업가</x:v>
      </x:c>
      <x:c r="D250" s="2" t="str">
        <x:v>게임산업 창업</x:v>
      </x:c>
      <x:c r="E250" s="14" t="str">
        <x:f>IF(COUNT(N250:W250)&gt;=8,ROUND(50*SUMPRODUCT(N250:W250,$N$5:$W$5)/COUNT(N250:W250),0),IF(ISNUMBER(AJ250),AJ250,""))</x:f>
      </x:c>
      <x:c r="F250" s="14" t="str">
        <x:f>IF(COUNT(X250:AG250)&gt;=8,ROUND(50*SUMPRODUCT(X250:AG250,$X$5:$AG$5)/COUNT(X250:AG250),0),IF(ISNUMBER(AK250),AK250,""))</x:f>
      </x:c>
      <x:c r="G250" s="15" t="n">
        <x:f>COUNT(N250:W250)</x:f>
        <x:v>0</x:v>
      </x:c>
      <x:c r="H250" s="15" t="n">
        <x:f>COUNT(X250:AG250)</x:f>
        <x:v>0</x:v>
      </x:c>
      <x:c r="I250" s="2" t="str">
        <x:f>IF(AND(G250&gt;=8,H250&gt;=8),IF(AND(J250&lt;&gt;"",K250&lt;&gt;"",ISNUMBER(L250)),"검토 가능","평가자·근거·평가일 입력"),IF(ISNUMBER(AJ250),"추정초안·설문미제출","자료부족·설문미제출"))</x:f>
        <x:v>자료부족·설문미제출</x:v>
      </x:c>
      <x:c r="J250" s="8"/>
      <x:c r="K250" s="8"/>
      <x:c r="L250" s="16"/>
      <x:c r="M250" s="8" t="str">
        <x:v>자료 부족</x:v>
      </x:c>
      <x:c r="N250" s="8"/>
      <x:c r="O250" s="8"/>
      <x:c r="P250" s="8"/>
      <x:c r="Q250" s="8"/>
      <x:c r="R250" s="8"/>
      <x:c r="S250" s="8"/>
      <x:c r="T250" s="8"/>
      <x:c r="U250" s="8"/>
      <x:c r="V250" s="8"/>
      <x:c r="W250" s="8"/>
      <x:c r="X250" s="8"/>
      <x:c r="Y250" s="8"/>
      <x:c r="Z250" s="8"/>
      <x:c r="AA250" s="8"/>
      <x:c r="AB250" s="8"/>
      <x:c r="AC250" s="8"/>
      <x:c r="AD250" s="8"/>
      <x:c r="AE250" s="8"/>
      <x:c r="AF250" s="8"/>
      <x:c r="AG250" s="8"/>
      <x:c r="AH250" s="2" t="str">
        <x:v>https://ko.wikipedia.org/w/index.php?search=%EA%B9%80%ED%83%9D%EC%A7%84%20%EA%B2%8C%EC%9E%84%EC%82%B0%EC%97%85%20%EC%B0%BD%EC%97%85</x:v>
      </x:c>
      <x:c r="AI250" s="2"/>
      <x:c r="AJ250" s="2"/>
      <x:c r="AK250" s="2"/>
      <x:c r="AL250" s="2" t="str">
        <x:v>자료 부족</x:v>
      </x:c>
      <x:c r="AM250" s="2"/>
    </x:row>
    <x:row r="251" ht="24" customHeight="1">
      <x:c r="A251" s="2" t="str">
        <x:v>K245</x:v>
      </x:c>
      <x:c r="B251" s="2" t="str">
        <x:v>김정주</x:v>
      </x:c>
      <x:c r="C251" s="2" t="str">
        <x:v>기업/사업가</x:v>
      </x:c>
      <x:c r="D251" s="2" t="str">
        <x:v>게임산업 창업</x:v>
      </x:c>
      <x:c r="E251" s="14" t="str">
        <x:f>IF(COUNT(N251:W251)&gt;=8,ROUND(50*SUMPRODUCT(N251:W251,$N$5:$W$5)/COUNT(N251:W251),0),IF(ISNUMBER(AJ251),AJ251,""))</x:f>
      </x:c>
      <x:c r="F251" s="14" t="str">
        <x:f>IF(COUNT(X251:AG251)&gt;=8,ROUND(50*SUMPRODUCT(X251:AG251,$X$5:$AG$5)/COUNT(X251:AG251),0),IF(ISNUMBER(AK251),AK251,""))</x:f>
      </x:c>
      <x:c r="G251" s="15" t="n">
        <x:f>COUNT(N251:W251)</x:f>
        <x:v>0</x:v>
      </x:c>
      <x:c r="H251" s="15" t="n">
        <x:f>COUNT(X251:AG251)</x:f>
        <x:v>0</x:v>
      </x:c>
      <x:c r="I251" s="2" t="str">
        <x:f>IF(AND(G251&gt;=8,H251&gt;=8),IF(AND(J251&lt;&gt;"",K251&lt;&gt;"",ISNUMBER(L251)),"검토 가능","평가자·근거·평가일 입력"),IF(ISNUMBER(AJ251),"추정초안·설문미제출","자료부족·설문미제출"))</x:f>
        <x:v>자료부족·설문미제출</x:v>
      </x:c>
      <x:c r="J251" s="8"/>
      <x:c r="K251" s="8"/>
      <x:c r="L251" s="16"/>
      <x:c r="M251" s="8" t="str">
        <x:v>자료 부족</x:v>
      </x:c>
      <x:c r="N251" s="8"/>
      <x:c r="O251" s="8"/>
      <x:c r="P251" s="8"/>
      <x:c r="Q251" s="8"/>
      <x:c r="R251" s="8"/>
      <x:c r="S251" s="8"/>
      <x:c r="T251" s="8"/>
      <x:c r="U251" s="8"/>
      <x:c r="V251" s="8"/>
      <x:c r="W251" s="8"/>
      <x:c r="X251" s="8"/>
      <x:c r="Y251" s="8"/>
      <x:c r="Z251" s="8"/>
      <x:c r="AA251" s="8"/>
      <x:c r="AB251" s="8"/>
      <x:c r="AC251" s="8"/>
      <x:c r="AD251" s="8"/>
      <x:c r="AE251" s="8"/>
      <x:c r="AF251" s="8"/>
      <x:c r="AG251" s="8"/>
      <x:c r="AH251" s="2" t="str">
        <x:v>https://ko.wikipedia.org/w/index.php?search=%EA%B9%80%EC%A0%95%EC%A3%BC%20%EA%B2%8C%EC%9E%84%EC%82%B0%EC%97%85%20%EC%B0%BD%EC%97%85</x:v>
      </x:c>
      <x:c r="AI251" s="2"/>
      <x:c r="AJ251" s="2"/>
      <x:c r="AK251" s="2"/>
      <x:c r="AL251" s="2" t="str">
        <x:v>자료 부족</x:v>
      </x:c>
      <x:c r="AM251" s="2"/>
    </x:row>
    <x:row r="252" ht="24" customHeight="1">
      <x:c r="A252" s="2" t="str">
        <x:v>K246</x:v>
      </x:c>
      <x:c r="B252" s="2" t="str">
        <x:v>김범수</x:v>
      </x:c>
      <x:c r="C252" s="2" t="str">
        <x:v>기업/사업가</x:v>
      </x:c>
      <x:c r="D252" s="2" t="str">
        <x:v>인터넷산업 창업</x:v>
      </x:c>
      <x:c r="E252" s="14" t="str">
        <x:f>IF(COUNT(N252:W252)&gt;=8,ROUND(50*SUMPRODUCT(N252:W252,$N$5:$W$5)/COUNT(N252:W252),0),IF(ISNUMBER(AJ252),AJ252,""))</x:f>
      </x:c>
      <x:c r="F252" s="14" t="str">
        <x:f>IF(COUNT(X252:AG252)&gt;=8,ROUND(50*SUMPRODUCT(X252:AG252,$X$5:$AG$5)/COUNT(X252:AG252),0),IF(ISNUMBER(AK252),AK252,""))</x:f>
      </x:c>
      <x:c r="G252" s="15" t="n">
        <x:f>COUNT(N252:W252)</x:f>
        <x:v>0</x:v>
      </x:c>
      <x:c r="H252" s="15" t="n">
        <x:f>COUNT(X252:AG252)</x:f>
        <x:v>0</x:v>
      </x:c>
      <x:c r="I252" s="2" t="str">
        <x:f>IF(AND(G252&gt;=8,H252&gt;=8),IF(AND(J252&lt;&gt;"",K252&lt;&gt;"",ISNUMBER(L252)),"검토 가능","평가자·근거·평가일 입력"),IF(ISNUMBER(AJ252),"추정초안·설문미제출","자료부족·설문미제출"))</x:f>
        <x:v>자료부족·설문미제출</x:v>
      </x:c>
      <x:c r="J252" s="8"/>
      <x:c r="K252" s="8"/>
      <x:c r="L252" s="16"/>
      <x:c r="M252" s="8" t="str">
        <x:v>자료 부족</x:v>
      </x:c>
      <x:c r="N252" s="8"/>
      <x:c r="O252" s="8"/>
      <x:c r="P252" s="8"/>
      <x:c r="Q252" s="8"/>
      <x:c r="R252" s="8"/>
      <x:c r="S252" s="8"/>
      <x:c r="T252" s="8"/>
      <x:c r="U252" s="8"/>
      <x:c r="V252" s="8"/>
      <x:c r="W252" s="8"/>
      <x:c r="X252" s="8"/>
      <x:c r="Y252" s="8"/>
      <x:c r="Z252" s="8"/>
      <x:c r="AA252" s="8"/>
      <x:c r="AB252" s="8"/>
      <x:c r="AC252" s="8"/>
      <x:c r="AD252" s="8"/>
      <x:c r="AE252" s="8"/>
      <x:c r="AF252" s="8"/>
      <x:c r="AG252" s="8"/>
      <x:c r="AH252" s="2" t="str">
        <x:v>https://ko.wikipedia.org/w/index.php?search=%EA%B9%80%EB%B2%94%EC%88%98%20%EC%9D%B8%ED%84%B0%EB%84%B7%EC%82%B0%EC%97%85%20%EC%B0%BD%EC%97%85</x:v>
      </x:c>
      <x:c r="AI252" s="2"/>
      <x:c r="AJ252" s="2"/>
      <x:c r="AK252" s="2"/>
      <x:c r="AL252" s="2" t="str">
        <x:v>자료 부족</x:v>
      </x:c>
      <x:c r="AM252" s="2"/>
    </x:row>
    <x:row r="253" ht="24" customHeight="1">
      <x:c r="A253" s="2" t="str">
        <x:v>K247</x:v>
      </x:c>
      <x:c r="B253" s="2" t="str">
        <x:v>이해진</x:v>
      </x:c>
      <x:c r="C253" s="2" t="str">
        <x:v>기업/사업가</x:v>
      </x:c>
      <x:c r="D253" s="2" t="str">
        <x:v>인터넷산업 창업</x:v>
      </x:c>
      <x:c r="E253" s="14" t="str">
        <x:f>IF(COUNT(N253:W253)&gt;=8,ROUND(50*SUMPRODUCT(N253:W253,$N$5:$W$5)/COUNT(N253:W253),0),IF(ISNUMBER(AJ253),AJ253,""))</x:f>
      </x:c>
      <x:c r="F253" s="14" t="str">
        <x:f>IF(COUNT(X253:AG253)&gt;=8,ROUND(50*SUMPRODUCT(X253:AG253,$X$5:$AG$5)/COUNT(X253:AG253),0),IF(ISNUMBER(AK253),AK253,""))</x:f>
      </x:c>
      <x:c r="G253" s="15" t="n">
        <x:f>COUNT(N253:W253)</x:f>
        <x:v>0</x:v>
      </x:c>
      <x:c r="H253" s="15" t="n">
        <x:f>COUNT(X253:AG253)</x:f>
        <x:v>0</x:v>
      </x:c>
      <x:c r="I253" s="2" t="str">
        <x:f>IF(AND(G253&gt;=8,H253&gt;=8),IF(AND(J253&lt;&gt;"",K253&lt;&gt;"",ISNUMBER(L253)),"검토 가능","평가자·근거·평가일 입력"),IF(ISNUMBER(AJ253),"추정초안·설문미제출","자료부족·설문미제출"))</x:f>
        <x:v>자료부족·설문미제출</x:v>
      </x:c>
      <x:c r="J253" s="8"/>
      <x:c r="K253" s="8"/>
      <x:c r="L253" s="16"/>
      <x:c r="M253" s="8" t="str">
        <x:v>자료 부족</x:v>
      </x:c>
      <x:c r="N253" s="8"/>
      <x:c r="O253" s="8"/>
      <x:c r="P253" s="8"/>
      <x:c r="Q253" s="8"/>
      <x:c r="R253" s="8"/>
      <x:c r="S253" s="8"/>
      <x:c r="T253" s="8"/>
      <x:c r="U253" s="8"/>
      <x:c r="V253" s="8"/>
      <x:c r="W253" s="8"/>
      <x:c r="X253" s="8"/>
      <x:c r="Y253" s="8"/>
      <x:c r="Z253" s="8"/>
      <x:c r="AA253" s="8"/>
      <x:c r="AB253" s="8"/>
      <x:c r="AC253" s="8"/>
      <x:c r="AD253" s="8"/>
      <x:c r="AE253" s="8"/>
      <x:c r="AF253" s="8"/>
      <x:c r="AG253" s="8"/>
      <x:c r="AH253" s="2" t="str">
        <x:v>https://ko.wikipedia.org/w/index.php?search=%EC%9D%B4%ED%95%B4%EC%A7%84%20%EC%9D%B8%ED%84%B0%EB%84%B7%EC%82%B0%EC%97%85%20%EC%B0%BD%EC%97%85</x:v>
      </x:c>
      <x:c r="AI253" s="2"/>
      <x:c r="AJ253" s="2"/>
      <x:c r="AK253" s="2"/>
      <x:c r="AL253" s="2" t="str">
        <x:v>자료 부족</x:v>
      </x:c>
      <x:c r="AM253" s="2"/>
    </x:row>
    <x:row r="254" ht="24" customHeight="1">
      <x:c r="A254" s="2" t="str">
        <x:v>K248</x:v>
      </x:c>
      <x:c r="B254" s="2" t="str">
        <x:v>김봉진</x:v>
      </x:c>
      <x:c r="C254" s="2" t="str">
        <x:v>기업/사업가</x:v>
      </x:c>
      <x:c r="D254" s="2" t="str">
        <x:v>플랫폼 창업</x:v>
      </x:c>
      <x:c r="E254" s="14" t="str">
        <x:f>IF(COUNT(N254:W254)&gt;=8,ROUND(50*SUMPRODUCT(N254:W254,$N$5:$W$5)/COUNT(N254:W254),0),IF(ISNUMBER(AJ254),AJ254,""))</x:f>
      </x:c>
      <x:c r="F254" s="14" t="str">
        <x:f>IF(COUNT(X254:AG254)&gt;=8,ROUND(50*SUMPRODUCT(X254:AG254,$X$5:$AG$5)/COUNT(X254:AG254),0),IF(ISNUMBER(AK254),AK254,""))</x:f>
      </x:c>
      <x:c r="G254" s="15" t="n">
        <x:f>COUNT(N254:W254)</x:f>
        <x:v>0</x:v>
      </x:c>
      <x:c r="H254" s="15" t="n">
        <x:f>COUNT(X254:AG254)</x:f>
        <x:v>0</x:v>
      </x:c>
      <x:c r="I254" s="2" t="str">
        <x:f>IF(AND(G254&gt;=8,H254&gt;=8),IF(AND(J254&lt;&gt;"",K254&lt;&gt;"",ISNUMBER(L254)),"검토 가능","평가자·근거·평가일 입력"),IF(ISNUMBER(AJ254),"추정초안·설문미제출","자료부족·설문미제출"))</x:f>
        <x:v>자료부족·설문미제출</x:v>
      </x:c>
      <x:c r="J254" s="8"/>
      <x:c r="K254" s="8"/>
      <x:c r="L254" s="16"/>
      <x:c r="M254" s="8" t="str">
        <x:v>자료 부족</x:v>
      </x:c>
      <x:c r="N254" s="8"/>
      <x:c r="O254" s="8"/>
      <x:c r="P254" s="8"/>
      <x:c r="Q254" s="8"/>
      <x:c r="R254" s="8"/>
      <x:c r="S254" s="8"/>
      <x:c r="T254" s="8"/>
      <x:c r="U254" s="8"/>
      <x:c r="V254" s="8"/>
      <x:c r="W254" s="8"/>
      <x:c r="X254" s="8"/>
      <x:c r="Y254" s="8"/>
      <x:c r="Z254" s="8"/>
      <x:c r="AA254" s="8"/>
      <x:c r="AB254" s="8"/>
      <x:c r="AC254" s="8"/>
      <x:c r="AD254" s="8"/>
      <x:c r="AE254" s="8"/>
      <x:c r="AF254" s="8"/>
      <x:c r="AG254" s="8"/>
      <x:c r="AH254" s="2" t="str">
        <x:v>https://ko.wikipedia.org/w/index.php?search=%EA%B9%80%EB%B4%89%EC%A7%84%20%ED%94%8C%EB%9E%AB%ED%8F%BC%20%EC%B0%BD%EC%97%85</x:v>
      </x:c>
      <x:c r="AI254" s="2"/>
      <x:c r="AJ254" s="2"/>
      <x:c r="AK254" s="2"/>
      <x:c r="AL254" s="2" t="str">
        <x:v>자료 부족</x:v>
      </x:c>
      <x:c r="AM254" s="2"/>
    </x:row>
    <x:row r="255" ht="24" customHeight="1">
      <x:c r="A255" s="2" t="str">
        <x:v>K249</x:v>
      </x:c>
      <x:c r="B255" s="2" t="str">
        <x:v>이승건</x:v>
      </x:c>
      <x:c r="C255" s="2" t="str">
        <x:v>기업/사업가</x:v>
      </x:c>
      <x:c r="D255" s="2" t="str">
        <x:v>금융기술 창업</x:v>
      </x:c>
      <x:c r="E255" s="14" t="str">
        <x:f>IF(COUNT(N255:W255)&gt;=8,ROUND(50*SUMPRODUCT(N255:W255,$N$5:$W$5)/COUNT(N255:W255),0),IF(ISNUMBER(AJ255),AJ255,""))</x:f>
      </x:c>
      <x:c r="F255" s="14" t="str">
        <x:f>IF(COUNT(X255:AG255)&gt;=8,ROUND(50*SUMPRODUCT(X255:AG255,$X$5:$AG$5)/COUNT(X255:AG255),0),IF(ISNUMBER(AK255),AK255,""))</x:f>
      </x:c>
      <x:c r="G255" s="15" t="n">
        <x:f>COUNT(N255:W255)</x:f>
        <x:v>0</x:v>
      </x:c>
      <x:c r="H255" s="15" t="n">
        <x:f>COUNT(X255:AG255)</x:f>
        <x:v>0</x:v>
      </x:c>
      <x:c r="I255" s="2" t="str">
        <x:f>IF(AND(G255&gt;=8,H255&gt;=8),IF(AND(J255&lt;&gt;"",K255&lt;&gt;"",ISNUMBER(L255)),"검토 가능","평가자·근거·평가일 입력"),IF(ISNUMBER(AJ255),"추정초안·설문미제출","자료부족·설문미제출"))</x:f>
        <x:v>자료부족·설문미제출</x:v>
      </x:c>
      <x:c r="J255" s="8"/>
      <x:c r="K255" s="8"/>
      <x:c r="L255" s="16"/>
      <x:c r="M255" s="8" t="str">
        <x:v>자료 부족</x:v>
      </x:c>
      <x:c r="N255" s="8"/>
      <x:c r="O255" s="8"/>
      <x:c r="P255" s="8"/>
      <x:c r="Q255" s="8"/>
      <x:c r="R255" s="8"/>
      <x:c r="S255" s="8"/>
      <x:c r="T255" s="8"/>
      <x:c r="U255" s="8"/>
      <x:c r="V255" s="8"/>
      <x:c r="W255" s="8"/>
      <x:c r="X255" s="8"/>
      <x:c r="Y255" s="8"/>
      <x:c r="Z255" s="8"/>
      <x:c r="AA255" s="8"/>
      <x:c r="AB255" s="8"/>
      <x:c r="AC255" s="8"/>
      <x:c r="AD255" s="8"/>
      <x:c r="AE255" s="8"/>
      <x:c r="AF255" s="8"/>
      <x:c r="AG255" s="8"/>
      <x:c r="AH255" s="2" t="str">
        <x:v>https://ko.wikipedia.org/w/index.php?search=%EC%9D%B4%EC%8A%B9%EA%B1%B4%20%EA%B8%88%EC%9C%B5%EA%B8%B0%EC%88%A0%20%EC%B0%BD%EC%97%85</x:v>
      </x:c>
      <x:c r="AI255" s="2"/>
      <x:c r="AJ255" s="2"/>
      <x:c r="AK255" s="2"/>
      <x:c r="AL255" s="2" t="str">
        <x:v>자료 부족</x:v>
      </x:c>
      <x:c r="AM255" s="2"/>
    </x:row>
    <x:row r="256" ht="24" customHeight="1">
      <x:c r="A256" s="2" t="str">
        <x:v>K250</x:v>
      </x:c>
      <x:c r="B256" s="2" t="str">
        <x:v>김슬아</x:v>
      </x:c>
      <x:c r="C256" s="2" t="str">
        <x:v>기업/사업가</x:v>
      </x:c>
      <x:c r="D256" s="2" t="str">
        <x:v>유통·플랫폼 창업</x:v>
      </x:c>
      <x:c r="E256" s="14" t="str">
        <x:f>IF(COUNT(N256:W256)&gt;=8,ROUND(50*SUMPRODUCT(N256:W256,$N$5:$W$5)/COUNT(N256:W256),0),IF(ISNUMBER(AJ256),AJ256,""))</x:f>
      </x:c>
      <x:c r="F256" s="14" t="str">
        <x:f>IF(COUNT(X256:AG256)&gt;=8,ROUND(50*SUMPRODUCT(X256:AG256,$X$5:$AG$5)/COUNT(X256:AG256),0),IF(ISNUMBER(AK256),AK256,""))</x:f>
      </x:c>
      <x:c r="G256" s="15" t="n">
        <x:f>COUNT(N256:W256)</x:f>
        <x:v>0</x:v>
      </x:c>
      <x:c r="H256" s="15" t="n">
        <x:f>COUNT(X256:AG256)</x:f>
        <x:v>0</x:v>
      </x:c>
      <x:c r="I256" s="2" t="str">
        <x:f>IF(AND(G256&gt;=8,H256&gt;=8),IF(AND(J256&lt;&gt;"",K256&lt;&gt;"",ISNUMBER(L256)),"검토 가능","평가자·근거·평가일 입력"),IF(ISNUMBER(AJ256),"추정초안·설문미제출","자료부족·설문미제출"))</x:f>
        <x:v>자료부족·설문미제출</x:v>
      </x:c>
      <x:c r="J256" s="8"/>
      <x:c r="K256" s="8"/>
      <x:c r="L256" s="16"/>
      <x:c r="M256" s="8" t="str">
        <x:v>자료 부족</x:v>
      </x:c>
      <x:c r="N256" s="8"/>
      <x:c r="O256" s="8"/>
      <x:c r="P256" s="8"/>
      <x:c r="Q256" s="8"/>
      <x:c r="R256" s="8"/>
      <x:c r="S256" s="8"/>
      <x:c r="T256" s="8"/>
      <x:c r="U256" s="8"/>
      <x:c r="V256" s="8"/>
      <x:c r="W256" s="8"/>
      <x:c r="X256" s="8"/>
      <x:c r="Y256" s="8"/>
      <x:c r="Z256" s="8"/>
      <x:c r="AA256" s="8"/>
      <x:c r="AB256" s="8"/>
      <x:c r="AC256" s="8"/>
      <x:c r="AD256" s="8"/>
      <x:c r="AE256" s="8"/>
      <x:c r="AF256" s="8"/>
      <x:c r="AG256" s="8"/>
      <x:c r="AH256" s="2" t="str">
        <x:v>https://ko.wikipedia.org/w/index.php?search=%EA%B9%80%EC%8A%AC%EC%95%84%20%EC%9C%A0%ED%86%B5%C2%B7%ED%94%8C%EB%9E%AB%ED%8F%BC%20%EC%B0%BD%EC%97%85</x:v>
      </x:c>
      <x:c r="AI256" s="2"/>
      <x:c r="AJ256" s="2"/>
      <x:c r="AK256" s="2"/>
      <x:c r="AL256" s="2" t="str">
        <x:v>자료 부족</x:v>
      </x:c>
      <x:c r="AM256" s="2"/>
    </x:row>
    <x:row r="257" ht="24" customHeight="1">
      <x:c r="A257" s="2" t="str">
        <x:v>K251</x:v>
      </x:c>
      <x:c r="B257" s="2" t="str">
        <x:v>장하준</x:v>
      </x:c>
      <x:c r="C257" s="2" t="str">
        <x:v>사상가/학자</x:v>
      </x:c>
      <x:c r="D257" s="2" t="str">
        <x:v>경제학</x:v>
      </x:c>
      <x:c r="E257" s="14" t="n">
        <x:f>IF(COUNT(N257:W257)&gt;=8,ROUND(50*SUMPRODUCT(N257:W257,$N$5:$W$5)/COUNT(N257:W257),0),IF(ISNUMBER(AJ257),AJ257,""))</x:f>
        <x:v>-60</x:v>
      </x:c>
      <x:c r="F257" s="14" t="n">
        <x:f>IF(COUNT(X257:AG257)&gt;=8,ROUND(50*SUMPRODUCT(X257:AG257,$X$5:$AG$5)/COUNT(X257:AG257),0),IF(ISNUMBER(AK257),AK257,""))</x:f>
        <x:v>-30</x:v>
      </x:c>
      <x:c r="G257" s="15" t="n">
        <x:f>COUNT(N257:W257)</x:f>
        <x:v>0</x:v>
      </x:c>
      <x:c r="H257" s="15" t="n">
        <x:f>COUNT(X257:AG257)</x:f>
        <x:v>0</x:v>
      </x:c>
      <x:c r="I257" s="2" t="str">
        <x:f>IF(AND(G257&gt;=8,H257&gt;=8),IF(AND(J257&lt;&gt;"",K257&lt;&gt;"",ISNUMBER(L257)),"검토 가능","평가자·근거·평가일 입력"),IF(ISNUMBER(AJ257),"추정초안·설문미제출","자료부족·설문미제출"))</x:f>
        <x:v>추정초안·설문미제출</x:v>
      </x:c>
      <x:c r="J257" s="8"/>
      <x:c r="K257" s="8"/>
      <x:c r="L257" s="16"/>
      <x:c r="M257" s="8" t="str">
        <x:v>추정 초안</x:v>
      </x:c>
      <x:c r="N257" s="8"/>
      <x:c r="O257" s="8"/>
      <x:c r="P257" s="8"/>
      <x:c r="Q257" s="8"/>
      <x:c r="R257" s="8"/>
      <x:c r="S257" s="8"/>
      <x:c r="T257" s="8"/>
      <x:c r="U257" s="8"/>
      <x:c r="V257" s="8"/>
      <x:c r="W257" s="8"/>
      <x:c r="X257" s="8"/>
      <x:c r="Y257" s="8"/>
      <x:c r="Z257" s="8"/>
      <x:c r="AA257" s="8"/>
      <x:c r="AB257" s="8"/>
      <x:c r="AC257" s="8"/>
      <x:c r="AD257" s="8"/>
      <x:c r="AE257" s="8"/>
      <x:c r="AF257" s="8"/>
      <x:c r="AG257" s="8"/>
      <x:c r="AH257" s="2" t="str">
        <x:v>https://ko.wikipedia.org/w/index.php?search=%EC%9E%A5%ED%95%98%EC%A4%80%20%EA%B2%BD%EC%A0%9C%ED%95%99</x:v>
      </x:c>
      <x:c r="AI257" s="2"/>
      <x:c r="AJ257" s="2" t="n">
        <x:v>-60</x:v>
      </x:c>
      <x:c r="AK257" s="2" t="n">
        <x:v>-30</x:v>
      </x:c>
      <x:c r="AL257" s="2" t="str">
        <x:v>AI 추정 초안</x:v>
      </x:c>
      <x:c r="AM257" s="2" t="str">
        <x:v>공개 저술의 산업정책·국가역할과 사회적 권리</x:v>
      </x:c>
    </x:row>
    <x:row r="258" ht="24" customHeight="1">
      <x:c r="A258" s="2" t="str">
        <x:v>K252</x:v>
      </x:c>
      <x:c r="B258" s="2" t="str">
        <x:v>장하성</x:v>
      </x:c>
      <x:c r="C258" s="2" t="str">
        <x:v>사상가/학자</x:v>
      </x:c>
      <x:c r="D258" s="2" t="str">
        <x:v>경제학·공공정책</x:v>
      </x:c>
      <x:c r="E258" s="14" t="n">
        <x:f>IF(COUNT(N258:W258)&gt;=8,ROUND(50*SUMPRODUCT(N258:W258,$N$5:$W$5)/COUNT(N258:W258),0),IF(ISNUMBER(AJ258),AJ258,""))</x:f>
        <x:v>-50</x:v>
      </x:c>
      <x:c r="F258" s="14" t="n">
        <x:f>IF(COUNT(X258:AG258)&gt;=8,ROUND(50*SUMPRODUCT(X258:AG258,$X$5:$AG$5)/COUNT(X258:AG258),0),IF(ISNUMBER(AK258),AK258,""))</x:f>
        <x:v>-30</x:v>
      </x:c>
      <x:c r="G258" s="15" t="n">
        <x:f>COUNT(N258:W258)</x:f>
        <x:v>0</x:v>
      </x:c>
      <x:c r="H258" s="15" t="n">
        <x:f>COUNT(X258:AG258)</x:f>
        <x:v>0</x:v>
      </x:c>
      <x:c r="I258" s="2" t="str">
        <x:f>IF(AND(G258&gt;=8,H258&gt;=8),IF(AND(J258&lt;&gt;"",K258&lt;&gt;"",ISNUMBER(L258)),"검토 가능","평가자·근거·평가일 입력"),IF(ISNUMBER(AJ258),"추정초안·설문미제출","자료부족·설문미제출"))</x:f>
        <x:v>추정초안·설문미제출</x:v>
      </x:c>
      <x:c r="J258" s="8"/>
      <x:c r="K258" s="8"/>
      <x:c r="L258" s="16"/>
      <x:c r="M258" s="8" t="str">
        <x:v>추정 초안</x:v>
      </x:c>
      <x:c r="N258" s="8"/>
      <x:c r="O258" s="8"/>
      <x:c r="P258" s="8"/>
      <x:c r="Q258" s="8"/>
      <x:c r="R258" s="8"/>
      <x:c r="S258" s="8"/>
      <x:c r="T258" s="8"/>
      <x:c r="U258" s="8"/>
      <x:c r="V258" s="8"/>
      <x:c r="W258" s="8"/>
      <x:c r="X258" s="8"/>
      <x:c r="Y258" s="8"/>
      <x:c r="Z258" s="8"/>
      <x:c r="AA258" s="8"/>
      <x:c r="AB258" s="8"/>
      <x:c r="AC258" s="8"/>
      <x:c r="AD258" s="8"/>
      <x:c r="AE258" s="8"/>
      <x:c r="AF258" s="8"/>
      <x:c r="AG258" s="8"/>
      <x:c r="AH258" s="2" t="str">
        <x:v>https://ko.wikipedia.org/w/index.php?search=%EC%9E%A5%ED%95%98%EC%84%B1%20%EA%B2%BD%EC%A0%9C%ED%95%99%C2%B7%EA%B3%B5%EA%B3%B5%EC%A0%95%EC%B1%85</x:v>
      </x:c>
      <x:c r="AI258" s="2"/>
      <x:c r="AJ258" s="2" t="n">
        <x:v>-50</x:v>
      </x:c>
      <x:c r="AK258" s="2" t="n">
        <x:v>-30</x:v>
      </x:c>
      <x:c r="AL258" s="2" t="str">
        <x:v>AI 추정 초안</x:v>
      </x:c>
      <x:c r="AM258" s="2" t="str">
        <x:v>소득·분배와 국가의 경제적 역할을 강조한 공개 활동</x:v>
      </x:c>
    </x:row>
    <x:row r="259" ht="24" customHeight="1">
      <x:c r="A259" s="2" t="str">
        <x:v>K253</x:v>
      </x:c>
      <x:c r="B259" s="2" t="str">
        <x:v>정운찬</x:v>
      </x:c>
      <x:c r="C259" s="2" t="str">
        <x:v>사상가/학자</x:v>
      </x:c>
      <x:c r="D259" s="2" t="str">
        <x:v>경제학·공공정책</x:v>
      </x:c>
      <x:c r="E259" s="14" t="n">
        <x:f>IF(COUNT(N259:W259)&gt;=8,ROUND(50*SUMPRODUCT(N259:W259,$N$5:$W$5)/COUNT(N259:W259),0),IF(ISNUMBER(AJ259),AJ259,""))</x:f>
        <x:v>-20</x:v>
      </x:c>
      <x:c r="F259" s="14" t="n">
        <x:f>IF(COUNT(X259:AG259)&gt;=8,ROUND(50*SUMPRODUCT(X259:AG259,$X$5:$AG$5)/COUNT(X259:AG259),0),IF(ISNUMBER(AK259),AK259,""))</x:f>
        <x:v>-20</x:v>
      </x:c>
      <x:c r="G259" s="15" t="n">
        <x:f>COUNT(N259:W259)</x:f>
        <x:v>0</x:v>
      </x:c>
      <x:c r="H259" s="15" t="n">
        <x:f>COUNT(X259:AG259)</x:f>
        <x:v>0</x:v>
      </x:c>
      <x:c r="I259" s="2" t="str">
        <x:f>IF(AND(G259&gt;=8,H259&gt;=8),IF(AND(J259&lt;&gt;"",K259&lt;&gt;"",ISNUMBER(L259)),"검토 가능","평가자·근거·평가일 입력"),IF(ISNUMBER(AJ259),"추정초안·설문미제출","자료부족·설문미제출"))</x:f>
        <x:v>추정초안·설문미제출</x:v>
      </x:c>
      <x:c r="J259" s="8"/>
      <x:c r="K259" s="8"/>
      <x:c r="L259" s="16"/>
      <x:c r="M259" s="8" t="str">
        <x:v>추정 초안</x:v>
      </x:c>
      <x:c r="N259" s="8"/>
      <x:c r="O259" s="8"/>
      <x:c r="P259" s="8"/>
      <x:c r="Q259" s="8"/>
      <x:c r="R259" s="8"/>
      <x:c r="S259" s="8"/>
      <x:c r="T259" s="8"/>
      <x:c r="U259" s="8"/>
      <x:c r="V259" s="8"/>
      <x:c r="W259" s="8"/>
      <x:c r="X259" s="8"/>
      <x:c r="Y259" s="8"/>
      <x:c r="Z259" s="8"/>
      <x:c r="AA259" s="8"/>
      <x:c r="AB259" s="8"/>
      <x:c r="AC259" s="8"/>
      <x:c r="AD259" s="8"/>
      <x:c r="AE259" s="8"/>
      <x:c r="AF259" s="8"/>
      <x:c r="AG259" s="8"/>
      <x:c r="AH259" s="2" t="str">
        <x:v>https://ko.wikipedia.org/w/index.php?search=%EC%A0%95%EC%9A%B4%EC%B0%AC%20%EA%B2%BD%EC%A0%9C%ED%95%99%C2%B7%EA%B3%B5%EA%B3%B5%EC%A0%95%EC%B1%85</x:v>
      </x:c>
      <x:c r="AI259" s="2"/>
      <x:c r="AJ259" s="2" t="n">
        <x:v>-20</x:v>
      </x:c>
      <x:c r="AK259" s="2" t="n">
        <x:v>-20</x:v>
      </x:c>
      <x:c r="AL259" s="2" t="str">
        <x:v>AI 추정 초안</x:v>
      </x:c>
      <x:c r="AM259" s="2" t="str">
        <x:v>동반성장·공공정책과 혼합경제</x:v>
      </x:c>
    </x:row>
    <x:row r="260" ht="24" customHeight="1">
      <x:c r="A260" s="2" t="str">
        <x:v>K254</x:v>
      </x:c>
      <x:c r="B260" s="2" t="str">
        <x:v>김광두</x:v>
      </x:c>
      <x:c r="C260" s="2" t="str">
        <x:v>사상가/학자</x:v>
      </x:c>
      <x:c r="D260" s="2" t="str">
        <x:v>경제학·산업정책</x:v>
      </x:c>
      <x:c r="E260" s="14" t="str">
        <x:f>IF(COUNT(N260:W260)&gt;=8,ROUND(50*SUMPRODUCT(N260:W260,$N$5:$W$5)/COUNT(N260:W260),0),IF(ISNUMBER(AJ260),AJ260,""))</x:f>
      </x:c>
      <x:c r="F260" s="14" t="str">
        <x:f>IF(COUNT(X260:AG260)&gt;=8,ROUND(50*SUMPRODUCT(X260:AG260,$X$5:$AG$5)/COUNT(X260:AG260),0),IF(ISNUMBER(AK260),AK260,""))</x:f>
      </x:c>
      <x:c r="G260" s="15" t="n">
        <x:f>COUNT(N260:W260)</x:f>
        <x:v>0</x:v>
      </x:c>
      <x:c r="H260" s="15" t="n">
        <x:f>COUNT(X260:AG260)</x:f>
        <x:v>0</x:v>
      </x:c>
      <x:c r="I260" s="2" t="str">
        <x:f>IF(AND(G260&gt;=8,H260&gt;=8),IF(AND(J260&lt;&gt;"",K260&lt;&gt;"",ISNUMBER(L260)),"검토 가능","평가자·근거·평가일 입력"),IF(ISNUMBER(AJ260),"추정초안·설문미제출","자료부족·설문미제출"))</x:f>
        <x:v>자료부족·설문미제출</x:v>
      </x:c>
      <x:c r="J260" s="8"/>
      <x:c r="K260" s="8"/>
      <x:c r="L260" s="16"/>
      <x:c r="M260" s="8" t="str">
        <x:v>자료 부족</x:v>
      </x:c>
      <x:c r="N260" s="8"/>
      <x:c r="O260" s="8"/>
      <x:c r="P260" s="8"/>
      <x:c r="Q260" s="8"/>
      <x:c r="R260" s="8"/>
      <x:c r="S260" s="8"/>
      <x:c r="T260" s="8"/>
      <x:c r="U260" s="8"/>
      <x:c r="V260" s="8"/>
      <x:c r="W260" s="8"/>
      <x:c r="X260" s="8"/>
      <x:c r="Y260" s="8"/>
      <x:c r="Z260" s="8"/>
      <x:c r="AA260" s="8"/>
      <x:c r="AB260" s="8"/>
      <x:c r="AC260" s="8"/>
      <x:c r="AD260" s="8"/>
      <x:c r="AE260" s="8"/>
      <x:c r="AF260" s="8"/>
      <x:c r="AG260" s="8"/>
      <x:c r="AH260" s="2" t="str">
        <x:v>https://ko.wikipedia.org/w/index.php?search=%EA%B9%80%EA%B4%91%EB%91%90%20%EA%B2%BD%EC%A0%9C%ED%95%99%C2%B7%EC%82%B0%EC%97%85%EC%A0%95%EC%B1%85</x:v>
      </x:c>
      <x:c r="AI260" s="2"/>
      <x:c r="AJ260" s="2"/>
      <x:c r="AK260" s="2"/>
      <x:c r="AL260" s="2" t="str">
        <x:v>자료 부족</x:v>
      </x:c>
      <x:c r="AM260" s="2"/>
    </x:row>
    <x:row r="261" ht="24" customHeight="1">
      <x:c r="A261" s="2" t="str">
        <x:v>K255</x:v>
      </x:c>
      <x:c r="B261" s="2" t="str">
        <x:v>김광석</x:v>
      </x:c>
      <x:c r="C261" s="2" t="str">
        <x:v>사상가/학자</x:v>
      </x:c>
      <x:c r="D261" s="2" t="str">
        <x:v>경제학·경제평론</x:v>
      </x:c>
      <x:c r="E261" s="14" t="str">
        <x:f>IF(COUNT(N261:W261)&gt;=8,ROUND(50*SUMPRODUCT(N261:W261,$N$5:$W$5)/COUNT(N261:W261),0),IF(ISNUMBER(AJ261),AJ261,""))</x:f>
      </x:c>
      <x:c r="F261" s="14" t="str">
        <x:f>IF(COUNT(X261:AG261)&gt;=8,ROUND(50*SUMPRODUCT(X261:AG261,$X$5:$AG$5)/COUNT(X261:AG261),0),IF(ISNUMBER(AK261),AK261,""))</x:f>
      </x:c>
      <x:c r="G261" s="15" t="n">
        <x:f>COUNT(N261:W261)</x:f>
        <x:v>0</x:v>
      </x:c>
      <x:c r="H261" s="15" t="n">
        <x:f>COUNT(X261:AG261)</x:f>
        <x:v>0</x:v>
      </x:c>
      <x:c r="I261" s="2" t="str">
        <x:f>IF(AND(G261&gt;=8,H261&gt;=8),IF(AND(J261&lt;&gt;"",K261&lt;&gt;"",ISNUMBER(L261)),"검토 가능","평가자·근거·평가일 입력"),IF(ISNUMBER(AJ261),"추정초안·설문미제출","자료부족·설문미제출"))</x:f>
        <x:v>자료부족·설문미제출</x:v>
      </x:c>
      <x:c r="J261" s="8"/>
      <x:c r="K261" s="8"/>
      <x:c r="L261" s="16"/>
      <x:c r="M261" s="8" t="str">
        <x:v>자료 부족</x:v>
      </x:c>
      <x:c r="N261" s="8"/>
      <x:c r="O261" s="8"/>
      <x:c r="P261" s="8"/>
      <x:c r="Q261" s="8"/>
      <x:c r="R261" s="8"/>
      <x:c r="S261" s="8"/>
      <x:c r="T261" s="8"/>
      <x:c r="U261" s="8"/>
      <x:c r="V261" s="8"/>
      <x:c r="W261" s="8"/>
      <x:c r="X261" s="8"/>
      <x:c r="Y261" s="8"/>
      <x:c r="Z261" s="8"/>
      <x:c r="AA261" s="8"/>
      <x:c r="AB261" s="8"/>
      <x:c r="AC261" s="8"/>
      <x:c r="AD261" s="8"/>
      <x:c r="AE261" s="8"/>
      <x:c r="AF261" s="8"/>
      <x:c r="AG261" s="8"/>
      <x:c r="AH261" s="2" t="str">
        <x:v>https://ko.wikipedia.org/w/index.php?search=%EA%B9%80%EA%B4%91%EC%84%9D%20%EA%B2%BD%EC%A0%9C%ED%95%99%C2%B7%EA%B2%BD%EC%A0%9C%ED%8F%89%EB%A1%A0</x:v>
      </x:c>
      <x:c r="AI261" s="2"/>
      <x:c r="AJ261" s="2"/>
      <x:c r="AK261" s="2"/>
      <x:c r="AL261" s="2" t="str">
        <x:v>자료 부족</x:v>
      </x:c>
      <x:c r="AM261" s="2"/>
    </x:row>
    <x:row r="262" ht="24" customHeight="1">
      <x:c r="A262" s="2" t="str">
        <x:v>K256</x:v>
      </x:c>
      <x:c r="B262" s="2" t="str">
        <x:v>김상조</x:v>
      </x:c>
      <x:c r="C262" s="2" t="str">
        <x:v>사상가/학자</x:v>
      </x:c>
      <x:c r="D262" s="2" t="str">
        <x:v>경제학·공공정책</x:v>
      </x:c>
      <x:c r="E262" s="14" t="str">
        <x:f>IF(COUNT(N262:W262)&gt;=8,ROUND(50*SUMPRODUCT(N262:W262,$N$5:$W$5)/COUNT(N262:W262),0),IF(ISNUMBER(AJ262),AJ262,""))</x:f>
      </x:c>
      <x:c r="F262" s="14" t="str">
        <x:f>IF(COUNT(X262:AG262)&gt;=8,ROUND(50*SUMPRODUCT(X262:AG262,$X$5:$AG$5)/COUNT(X262:AG262),0),IF(ISNUMBER(AK262),AK262,""))</x:f>
      </x:c>
      <x:c r="G262" s="15" t="n">
        <x:f>COUNT(N262:W262)</x:f>
        <x:v>0</x:v>
      </x:c>
      <x:c r="H262" s="15" t="n">
        <x:f>COUNT(X262:AG262)</x:f>
        <x:v>0</x:v>
      </x:c>
      <x:c r="I262" s="2" t="str">
        <x:f>IF(AND(G262&gt;=8,H262&gt;=8),IF(AND(J262&lt;&gt;"",K262&lt;&gt;"",ISNUMBER(L262)),"검토 가능","평가자·근거·평가일 입력"),IF(ISNUMBER(AJ262),"추정초안·설문미제출","자료부족·설문미제출"))</x:f>
        <x:v>자료부족·설문미제출</x:v>
      </x:c>
      <x:c r="J262" s="8"/>
      <x:c r="K262" s="8"/>
      <x:c r="L262" s="16"/>
      <x:c r="M262" s="8" t="str">
        <x:v>자료 부족</x:v>
      </x:c>
      <x:c r="N262" s="8"/>
      <x:c r="O262" s="8"/>
      <x:c r="P262" s="8"/>
      <x:c r="Q262" s="8"/>
      <x:c r="R262" s="8"/>
      <x:c r="S262" s="8"/>
      <x:c r="T262" s="8"/>
      <x:c r="U262" s="8"/>
      <x:c r="V262" s="8"/>
      <x:c r="W262" s="8"/>
      <x:c r="X262" s="8"/>
      <x:c r="Y262" s="8"/>
      <x:c r="Z262" s="8"/>
      <x:c r="AA262" s="8"/>
      <x:c r="AB262" s="8"/>
      <x:c r="AC262" s="8"/>
      <x:c r="AD262" s="8"/>
      <x:c r="AE262" s="8"/>
      <x:c r="AF262" s="8"/>
      <x:c r="AG262" s="8"/>
      <x:c r="AH262" s="2" t="str">
        <x:v>https://ko.wikipedia.org/w/index.php?search=%EA%B9%80%EC%83%81%EC%A1%B0%20%EA%B2%BD%EC%A0%9C%ED%95%99%C2%B7%EA%B3%B5%EA%B3%B5%EC%A0%95%EC%B1%85</x:v>
      </x:c>
      <x:c r="AI262" s="2"/>
      <x:c r="AJ262" s="2"/>
      <x:c r="AK262" s="2"/>
      <x:c r="AL262" s="2" t="str">
        <x:v>자료 부족</x:v>
      </x:c>
      <x:c r="AM262" s="2"/>
    </x:row>
    <x:row r="263" ht="24" customHeight="1">
      <x:c r="A263" s="2" t="str">
        <x:v>K257</x:v>
      </x:c>
      <x:c r="B263" s="2" t="str">
        <x:v>김종인</x:v>
      </x:c>
      <x:c r="C263" s="2" t="str">
        <x:v>정치인</x:v>
      </x:c>
      <x:c r="D263" s="2" t="str">
        <x:v>경제정책·정치</x:v>
      </x:c>
      <x:c r="E263" s="14" t="n">
        <x:f>IF(COUNT(N263:W263)&gt;=8,ROUND(50*SUMPRODUCT(N263:W263,$N$5:$W$5)/COUNT(N263:W263),0),IF(ISNUMBER(AJ263),AJ263,""))</x:f>
        <x:v>-30</x:v>
      </x:c>
      <x:c r="F263" s="14" t="n">
        <x:f>IF(COUNT(X263:AG263)&gt;=8,ROUND(50*SUMPRODUCT(X263:AG263,$X$5:$AG$5)/COUNT(X263:AG263),0),IF(ISNUMBER(AK263),AK263,""))</x:f>
        <x:v>20</x:v>
      </x:c>
      <x:c r="G263" s="15" t="n">
        <x:f>COUNT(N263:W263)</x:f>
        <x:v>0</x:v>
      </x:c>
      <x:c r="H263" s="15" t="n">
        <x:f>COUNT(X263:AG263)</x:f>
        <x:v>0</x:v>
      </x:c>
      <x:c r="I263" s="2" t="str">
        <x:f>IF(AND(G263&gt;=8,H263&gt;=8),IF(AND(J263&lt;&gt;"",K263&lt;&gt;"",ISNUMBER(L263)),"검토 가능","평가자·근거·평가일 입력"),IF(ISNUMBER(AJ263),"추정초안·설문미제출","자료부족·설문미제출"))</x:f>
        <x:v>추정초안·설문미제출</x:v>
      </x:c>
      <x:c r="J263" s="8"/>
      <x:c r="K263" s="8"/>
      <x:c r="L263" s="16"/>
      <x:c r="M263" s="8" t="str">
        <x:v>추정 초안</x:v>
      </x:c>
      <x:c r="N263" s="8"/>
      <x:c r="O263" s="8"/>
      <x:c r="P263" s="8"/>
      <x:c r="Q263" s="8"/>
      <x:c r="R263" s="8"/>
      <x:c r="S263" s="8"/>
      <x:c r="T263" s="8"/>
      <x:c r="U263" s="8"/>
      <x:c r="V263" s="8"/>
      <x:c r="W263" s="8"/>
      <x:c r="X263" s="8"/>
      <x:c r="Y263" s="8"/>
      <x:c r="Z263" s="8"/>
      <x:c r="AA263" s="8"/>
      <x:c r="AB263" s="8"/>
      <x:c r="AC263" s="8"/>
      <x:c r="AD263" s="8"/>
      <x:c r="AE263" s="8"/>
      <x:c r="AF263" s="8"/>
      <x:c r="AG263" s="8"/>
      <x:c r="AH263" s="2" t="str">
        <x:v>https://ko.wikipedia.org/w/index.php?search=%EA%B9%80%EC%A2%85%EC%9D%B8%20%EA%B2%BD%EC%A0%9C%EC%A0%95%EC%B1%85%C2%B7%EC%A0%95%EC%B9%98</x:v>
      </x:c>
      <x:c r="AI263" s="2"/>
      <x:c r="AJ263" s="2" t="n">
        <x:v>-30</x:v>
      </x:c>
      <x:c r="AK263" s="2" t="n">
        <x:v>20</x:v>
      </x:c>
      <x:c r="AL263" s="2" t="str">
        <x:v>AI 추정 초안</x:v>
      </x:c>
      <x:c r="AM263" s="2" t="str">
        <x:v>경제민주화·사회안전망과 제도적 정책운영</x:v>
      </x:c>
    </x:row>
    <x:row r="264" ht="24" customHeight="1">
      <x:c r="A264" s="2" t="str">
        <x:v>K258</x:v>
      </x:c>
      <x:c r="B264" s="2" t="str">
        <x:v>김정호</x:v>
      </x:c>
      <x:c r="C264" s="2" t="str">
        <x:v>사상가/학자</x:v>
      </x:c>
      <x:c r="D264" s="2" t="str">
        <x:v>경제학·경제평론</x:v>
      </x:c>
      <x:c r="E264" s="14" t="n">
        <x:f>IF(COUNT(N264:W264)&gt;=8,ROUND(50*SUMPRODUCT(N264:W264,$N$5:$W$5)/COUNT(N264:W264),0),IF(ISNUMBER(AJ264),AJ264,""))</x:f>
        <x:v>80</x:v>
      </x:c>
      <x:c r="F264" s="14" t="n">
        <x:f>IF(COUNT(X264:AG264)&gt;=8,ROUND(50*SUMPRODUCT(X264:AG264,$X$5:$AG$5)/COUNT(X264:AG264),0),IF(ISNUMBER(AK264),AK264,""))</x:f>
        <x:v>-40</x:v>
      </x:c>
      <x:c r="G264" s="15" t="n">
        <x:f>COUNT(N264:W264)</x:f>
        <x:v>0</x:v>
      </x:c>
      <x:c r="H264" s="15" t="n">
        <x:f>COUNT(X264:AG264)</x:f>
        <x:v>0</x:v>
      </x:c>
      <x:c r="I264" s="2" t="str">
        <x:f>IF(AND(G264&gt;=8,H264&gt;=8),IF(AND(J264&lt;&gt;"",K264&lt;&gt;"",ISNUMBER(L264)),"검토 가능","평가자·근거·평가일 입력"),IF(ISNUMBER(AJ264),"추정초안·설문미제출","자료부족·설문미제출"))</x:f>
        <x:v>추정초안·설문미제출</x:v>
      </x:c>
      <x:c r="J264" s="8"/>
      <x:c r="K264" s="8"/>
      <x:c r="L264" s="16"/>
      <x:c r="M264" s="8" t="str">
        <x:v>추정 초안</x:v>
      </x:c>
      <x:c r="N264" s="8"/>
      <x:c r="O264" s="8"/>
      <x:c r="P264" s="8"/>
      <x:c r="Q264" s="8"/>
      <x:c r="R264" s="8"/>
      <x:c r="S264" s="8"/>
      <x:c r="T264" s="8"/>
      <x:c r="U264" s="8"/>
      <x:c r="V264" s="8"/>
      <x:c r="W264" s="8"/>
      <x:c r="X264" s="8"/>
      <x:c r="Y264" s="8"/>
      <x:c r="Z264" s="8"/>
      <x:c r="AA264" s="8"/>
      <x:c r="AB264" s="8"/>
      <x:c r="AC264" s="8"/>
      <x:c r="AD264" s="8"/>
      <x:c r="AE264" s="8"/>
      <x:c r="AF264" s="8"/>
      <x:c r="AG264" s="8"/>
      <x:c r="AH264" s="2" t="str">
        <x:v>https://ko.wikipedia.org/w/index.php?search=%EA%B9%80%EC%A0%95%ED%98%B8%20%EA%B2%BD%EC%A0%9C%ED%95%99%C2%B7%EA%B2%BD%EC%A0%9C%ED%8F%89%EB%A1%A0</x:v>
      </x:c>
      <x:c r="AI264" s="2"/>
      <x:c r="AJ264" s="2" t="n">
        <x:v>80</x:v>
      </x:c>
      <x:c r="AK264" s="2" t="n">
        <x:v>-40</x:v>
      </x:c>
      <x:c r="AL264" s="2" t="str">
        <x:v>AI 추정 초안</x:v>
      </x:c>
      <x:c r="AM264" s="2" t="str">
        <x:v>자유시장·작은정부를 강조한 공개 경제평론</x:v>
      </x:c>
    </x:row>
    <x:row r="265" ht="24" customHeight="1">
      <x:c r="A265" s="2" t="str">
        <x:v>K259</x:v>
      </x:c>
      <x:c r="B265" s="2" t="str">
        <x:v>조순</x:v>
      </x:c>
      <x:c r="C265" s="2" t="str">
        <x:v>사상가/학자</x:v>
      </x:c>
      <x:c r="D265" s="2" t="str">
        <x:v>경제학·공공정책</x:v>
      </x:c>
      <x:c r="E265" s="14" t="n">
        <x:f>IF(COUNT(N265:W265)&gt;=8,ROUND(50*SUMPRODUCT(N265:W265,$N$5:$W$5)/COUNT(N265:W265),0),IF(ISNUMBER(AJ265),AJ265,""))</x:f>
        <x:v>20</x:v>
      </x:c>
      <x:c r="F265" s="14" t="n">
        <x:f>IF(COUNT(X265:AG265)&gt;=8,ROUND(50*SUMPRODUCT(X265:AG265,$X$5:$AG$5)/COUNT(X265:AG265),0),IF(ISNUMBER(AK265),AK265,""))</x:f>
        <x:v>10</x:v>
      </x:c>
      <x:c r="G265" s="15" t="n">
        <x:f>COUNT(N265:W265)</x:f>
        <x:v>0</x:v>
      </x:c>
      <x:c r="H265" s="15" t="n">
        <x:f>COUNT(X265:AG265)</x:f>
        <x:v>0</x:v>
      </x:c>
      <x:c r="I265" s="2" t="str">
        <x:f>IF(AND(G265&gt;=8,H265&gt;=8),IF(AND(J265&lt;&gt;"",K265&lt;&gt;"",ISNUMBER(L265)),"검토 가능","평가자·근거·평가일 입력"),IF(ISNUMBER(AJ265),"추정초안·설문미제출","자료부족·설문미제출"))</x:f>
        <x:v>추정초안·설문미제출</x:v>
      </x:c>
      <x:c r="J265" s="8"/>
      <x:c r="K265" s="8"/>
      <x:c r="L265" s="16"/>
      <x:c r="M265" s="8" t="str">
        <x:v>추정 초안</x:v>
      </x:c>
      <x:c r="N265" s="8"/>
      <x:c r="O265" s="8"/>
      <x:c r="P265" s="8"/>
      <x:c r="Q265" s="8"/>
      <x:c r="R265" s="8"/>
      <x:c r="S265" s="8"/>
      <x:c r="T265" s="8"/>
      <x:c r="U265" s="8"/>
      <x:c r="V265" s="8"/>
      <x:c r="W265" s="8"/>
      <x:c r="X265" s="8"/>
      <x:c r="Y265" s="8"/>
      <x:c r="Z265" s="8"/>
      <x:c r="AA265" s="8"/>
      <x:c r="AB265" s="8"/>
      <x:c r="AC265" s="8"/>
      <x:c r="AD265" s="8"/>
      <x:c r="AE265" s="8"/>
      <x:c r="AF265" s="8"/>
      <x:c r="AG265" s="8"/>
      <x:c r="AH265" s="2" t="str">
        <x:v>https://ko.wikipedia.org/w/index.php?search=%EC%A1%B0%EC%88%9C%20%EA%B2%BD%EC%A0%9C%ED%95%99%C2%B7%EA%B3%B5%EA%B3%B5%EC%A0%95%EC%B1%85</x:v>
      </x:c>
      <x:c r="AI265" s="2"/>
      <x:c r="AJ265" s="2" t="n">
        <x:v>20</x:v>
      </x:c>
      <x:c r="AK265" s="2" t="n">
        <x:v>10</x:v>
      </x:c>
      <x:c r="AL265" s="2" t="str">
        <x:v>AI 추정 초안</x:v>
      </x:c>
      <x:c r="AM265" s="2" t="str">
        <x:v>시장경제·국가조정의 혼합과 경제행정</x:v>
      </x:c>
    </x:row>
    <x:row r="266" ht="24" customHeight="1">
      <x:c r="A266" s="2" t="str">
        <x:v>K260</x:v>
      </x:c>
      <x:c r="B266" s="2" t="str">
        <x:v>남덕우</x:v>
      </x:c>
      <x:c r="C266" s="2" t="str">
        <x:v>사상가/학자</x:v>
      </x:c>
      <x:c r="D266" s="2" t="str">
        <x:v>경제정책·공공행정</x:v>
      </x:c>
      <x:c r="E266" s="14" t="n">
        <x:f>IF(COUNT(N266:W266)&gt;=8,ROUND(50*SUMPRODUCT(N266:W266,$N$5:$W$5)/COUNT(N266:W266),0),IF(ISNUMBER(AJ266),AJ266,""))</x:f>
        <x:v>-20</x:v>
      </x:c>
      <x:c r="F266" s="14" t="n">
        <x:f>IF(COUNT(X266:AG266)&gt;=8,ROUND(50*SUMPRODUCT(X266:AG266,$X$5:$AG$5)/COUNT(X266:AG266),0),IF(ISNUMBER(AK266),AK266,""))</x:f>
        <x:v>40</x:v>
      </x:c>
      <x:c r="G266" s="15" t="n">
        <x:f>COUNT(N266:W266)</x:f>
        <x:v>0</x:v>
      </x:c>
      <x:c r="H266" s="15" t="n">
        <x:f>COUNT(X266:AG266)</x:f>
        <x:v>0</x:v>
      </x:c>
      <x:c r="I266" s="2" t="str">
        <x:f>IF(AND(G266&gt;=8,H266&gt;=8),IF(AND(J266&lt;&gt;"",K266&lt;&gt;"",ISNUMBER(L266)),"검토 가능","평가자·근거·평가일 입력"),IF(ISNUMBER(AJ266),"추정초안·설문미제출","자료부족·설문미제출"))</x:f>
        <x:v>추정초안·설문미제출</x:v>
      </x:c>
      <x:c r="J266" s="8"/>
      <x:c r="K266" s="8"/>
      <x:c r="L266" s="16"/>
      <x:c r="M266" s="8" t="str">
        <x:v>추정 초안</x:v>
      </x:c>
      <x:c r="N266" s="8"/>
      <x:c r="O266" s="8"/>
      <x:c r="P266" s="8"/>
      <x:c r="Q266" s="8"/>
      <x:c r="R266" s="8"/>
      <x:c r="S266" s="8"/>
      <x:c r="T266" s="8"/>
      <x:c r="U266" s="8"/>
      <x:c r="V266" s="8"/>
      <x:c r="W266" s="8"/>
      <x:c r="X266" s="8"/>
      <x:c r="Y266" s="8"/>
      <x:c r="Z266" s="8"/>
      <x:c r="AA266" s="8"/>
      <x:c r="AB266" s="8"/>
      <x:c r="AC266" s="8"/>
      <x:c r="AD266" s="8"/>
      <x:c r="AE266" s="8"/>
      <x:c r="AF266" s="8"/>
      <x:c r="AG266" s="8"/>
      <x:c r="AH266" s="2" t="str">
        <x:v>https://ko.wikipedia.org/w/index.php?search=%EB%82%A8%EB%8D%95%EC%9A%B0%20%EA%B2%BD%EC%A0%9C%EC%A0%95%EC%B1%85%C2%B7%EA%B3%B5%EA%B3%B5%ED%96%89%EC%A0%95</x:v>
      </x:c>
      <x:c r="AI266" s="2"/>
      <x:c r="AJ266" s="2" t="n">
        <x:v>-20</x:v>
      </x:c>
      <x:c r="AK266" s="2" t="n">
        <x:v>40</x:v>
      </x:c>
      <x:c r="AL266" s="2" t="str">
        <x:v>AI 추정 초안</x:v>
      </x:c>
      <x:c r="AM266" s="2" t="str">
        <x:v>국가주도 산업화·시장활용의 혼합과 경제행정</x:v>
      </x:c>
    </x:row>
    <x:row r="267" ht="24" customHeight="1">
      <x:c r="A267" s="2" t="str">
        <x:v>K261</x:v>
      </x:c>
      <x:c r="B267" s="2" t="str">
        <x:v>유종일</x:v>
      </x:c>
      <x:c r="C267" s="2" t="str">
        <x:v>사상가/학자</x:v>
      </x:c>
      <x:c r="D267" s="2" t="str">
        <x:v>경제학·공공정책</x:v>
      </x:c>
      <x:c r="E267" s="14" t="n">
        <x:f>IF(COUNT(N267:W267)&gt;=8,ROUND(50*SUMPRODUCT(N267:W267,$N$5:$W$5)/COUNT(N267:W267),0),IF(ISNUMBER(AJ267),AJ267,""))</x:f>
        <x:v>-50</x:v>
      </x:c>
      <x:c r="F267" s="14" t="n">
        <x:f>IF(COUNT(X267:AG267)&gt;=8,ROUND(50*SUMPRODUCT(X267:AG267,$X$5:$AG$5)/COUNT(X267:AG267),0),IF(ISNUMBER(AK267),AK267,""))</x:f>
        <x:v>-40</x:v>
      </x:c>
      <x:c r="G267" s="15" t="n">
        <x:f>COUNT(N267:W267)</x:f>
        <x:v>0</x:v>
      </x:c>
      <x:c r="H267" s="15" t="n">
        <x:f>COUNT(X267:AG267)</x:f>
        <x:v>0</x:v>
      </x:c>
      <x:c r="I267" s="2" t="str">
        <x:f>IF(AND(G267&gt;=8,H267&gt;=8),IF(AND(J267&lt;&gt;"",K267&lt;&gt;"",ISNUMBER(L267)),"검토 가능","평가자·근거·평가일 입력"),IF(ISNUMBER(AJ267),"추정초안·설문미제출","자료부족·설문미제출"))</x:f>
        <x:v>추정초안·설문미제출</x:v>
      </x:c>
      <x:c r="J267" s="8"/>
      <x:c r="K267" s="8"/>
      <x:c r="L267" s="16"/>
      <x:c r="M267" s="8" t="str">
        <x:v>추정 초안</x:v>
      </x:c>
      <x:c r="N267" s="8"/>
      <x:c r="O267" s="8"/>
      <x:c r="P267" s="8"/>
      <x:c r="Q267" s="8"/>
      <x:c r="R267" s="8"/>
      <x:c r="S267" s="8"/>
      <x:c r="T267" s="8"/>
      <x:c r="U267" s="8"/>
      <x:c r="V267" s="8"/>
      <x:c r="W267" s="8"/>
      <x:c r="X267" s="8"/>
      <x:c r="Y267" s="8"/>
      <x:c r="Z267" s="8"/>
      <x:c r="AA267" s="8"/>
      <x:c r="AB267" s="8"/>
      <x:c r="AC267" s="8"/>
      <x:c r="AD267" s="8"/>
      <x:c r="AE267" s="8"/>
      <x:c r="AF267" s="8"/>
      <x:c r="AG267" s="8"/>
      <x:c r="AH267" s="2" t="str">
        <x:v>https://ko.wikipedia.org/w/index.php?search=%EC%9C%A0%EC%A2%85%EC%9D%BC%20%EA%B2%BD%EC%A0%9C%ED%95%99%C2%B7%EA%B3%B5%EA%B3%B5%EC%A0%95%EC%B1%85</x:v>
      </x:c>
      <x:c r="AI267" s="2"/>
      <x:c r="AJ267" s="2" t="n">
        <x:v>-50</x:v>
      </x:c>
      <x:c r="AK267" s="2" t="n">
        <x:v>-40</x:v>
      </x:c>
      <x:c r="AL267" s="2" t="str">
        <x:v>AI 추정 초안</x:v>
      </x:c>
      <x:c r="AM267" s="2" t="str">
        <x:v>재분배·포용적 경제정책과 민주적 권리</x:v>
      </x:c>
    </x:row>
    <x:row r="268" ht="24" customHeight="1">
      <x:c r="A268" s="2" t="str">
        <x:v>K262</x:v>
      </x:c>
      <x:c r="B268" s="2" t="str">
        <x:v>김상봉</x:v>
      </x:c>
      <x:c r="C268" s="2" t="str">
        <x:v>사상가/학자</x:v>
      </x:c>
      <x:c r="D268" s="2" t="str">
        <x:v>철학</x:v>
      </x:c>
      <x:c r="E268" s="14" t="str">
        <x:f>IF(COUNT(N268:W268)&gt;=8,ROUND(50*SUMPRODUCT(N268:W268,$N$5:$W$5)/COUNT(N268:W268),0),IF(ISNUMBER(AJ268),AJ268,""))</x:f>
      </x:c>
      <x:c r="F268" s="14" t="str">
        <x:f>IF(COUNT(X268:AG268)&gt;=8,ROUND(50*SUMPRODUCT(X268:AG268,$X$5:$AG$5)/COUNT(X268:AG268),0),IF(ISNUMBER(AK268),AK268,""))</x:f>
      </x:c>
      <x:c r="G268" s="15" t="n">
        <x:f>COUNT(N268:W268)</x:f>
        <x:v>0</x:v>
      </x:c>
      <x:c r="H268" s="15" t="n">
        <x:f>COUNT(X268:AG268)</x:f>
        <x:v>0</x:v>
      </x:c>
      <x:c r="I268" s="2" t="str">
        <x:f>IF(AND(G268&gt;=8,H268&gt;=8),IF(AND(J268&lt;&gt;"",K268&lt;&gt;"",ISNUMBER(L268)),"검토 가능","평가자·근거·평가일 입력"),IF(ISNUMBER(AJ268),"추정초안·설문미제출","자료부족·설문미제출"))</x:f>
        <x:v>자료부족·설문미제출</x:v>
      </x:c>
      <x:c r="J268" s="8"/>
      <x:c r="K268" s="8"/>
      <x:c r="L268" s="16"/>
      <x:c r="M268" s="8" t="str">
        <x:v>자료 부족</x:v>
      </x:c>
      <x:c r="N268" s="8"/>
      <x:c r="O268" s="8"/>
      <x:c r="P268" s="8"/>
      <x:c r="Q268" s="8"/>
      <x:c r="R268" s="8"/>
      <x:c r="S268" s="8"/>
      <x:c r="T268" s="8"/>
      <x:c r="U268" s="8"/>
      <x:c r="V268" s="8"/>
      <x:c r="W268" s="8"/>
      <x:c r="X268" s="8"/>
      <x:c r="Y268" s="8"/>
      <x:c r="Z268" s="8"/>
      <x:c r="AA268" s="8"/>
      <x:c r="AB268" s="8"/>
      <x:c r="AC268" s="8"/>
      <x:c r="AD268" s="8"/>
      <x:c r="AE268" s="8"/>
      <x:c r="AF268" s="8"/>
      <x:c r="AG268" s="8"/>
      <x:c r="AH268" s="2" t="str">
        <x:v>https://ko.wikipedia.org/w/index.php?search=%EA%B9%80%EC%83%81%EB%B4%89%20%EC%B2%A0%ED%95%99</x:v>
      </x:c>
      <x:c r="AI268" s="2"/>
      <x:c r="AJ268" s="2"/>
      <x:c r="AK268" s="2"/>
      <x:c r="AL268" s="2" t="str">
        <x:v>자료 부족</x:v>
      </x:c>
      <x:c r="AM268" s="2"/>
    </x:row>
    <x:row r="269" ht="24" customHeight="1">
      <x:c r="A269" s="2" t="str">
        <x:v>K263</x:v>
      </x:c>
      <x:c r="B269" s="2" t="str">
        <x:v>진중권</x:v>
      </x:c>
      <x:c r="C269" s="2" t="str">
        <x:v>사상가/학자</x:v>
      </x:c>
      <x:c r="D269" s="2" t="str">
        <x:v>미학·사회평론</x:v>
      </x:c>
      <x:c r="E269" s="14" t="str">
        <x:f>IF(COUNT(N269:W269)&gt;=8,ROUND(50*SUMPRODUCT(N269:W269,$N$5:$W$5)/COUNT(N269:W269),0),IF(ISNUMBER(AJ269),AJ269,""))</x:f>
      </x:c>
      <x:c r="F269" s="14" t="str">
        <x:f>IF(COUNT(X269:AG269)&gt;=8,ROUND(50*SUMPRODUCT(X269:AG269,$X$5:$AG$5)/COUNT(X269:AG269),0),IF(ISNUMBER(AK269),AK269,""))</x:f>
      </x:c>
      <x:c r="G269" s="15" t="n">
        <x:f>COUNT(N269:W269)</x:f>
        <x:v>0</x:v>
      </x:c>
      <x:c r="H269" s="15" t="n">
        <x:f>COUNT(X269:AG269)</x:f>
        <x:v>0</x:v>
      </x:c>
      <x:c r="I269" s="2" t="str">
        <x:f>IF(AND(G269&gt;=8,H269&gt;=8),IF(AND(J269&lt;&gt;"",K269&lt;&gt;"",ISNUMBER(L269)),"검토 가능","평가자·근거·평가일 입력"),IF(ISNUMBER(AJ269),"추정초안·설문미제출","자료부족·설문미제출"))</x:f>
        <x:v>자료부족·설문미제출</x:v>
      </x:c>
      <x:c r="J269" s="8"/>
      <x:c r="K269" s="8"/>
      <x:c r="L269" s="16"/>
      <x:c r="M269" s="8" t="str">
        <x:v>자료 부족</x:v>
      </x:c>
      <x:c r="N269" s="8"/>
      <x:c r="O269" s="8"/>
      <x:c r="P269" s="8"/>
      <x:c r="Q269" s="8"/>
      <x:c r="R269" s="8"/>
      <x:c r="S269" s="8"/>
      <x:c r="T269" s="8"/>
      <x:c r="U269" s="8"/>
      <x:c r="V269" s="8"/>
      <x:c r="W269" s="8"/>
      <x:c r="X269" s="8"/>
      <x:c r="Y269" s="8"/>
      <x:c r="Z269" s="8"/>
      <x:c r="AA269" s="8"/>
      <x:c r="AB269" s="8"/>
      <x:c r="AC269" s="8"/>
      <x:c r="AD269" s="8"/>
      <x:c r="AE269" s="8"/>
      <x:c r="AF269" s="8"/>
      <x:c r="AG269" s="8"/>
      <x:c r="AH269" s="2" t="str">
        <x:v>https://ko.wikipedia.org/w/index.php?search=%EC%A7%84%EC%A4%91%EA%B6%8C%20%EB%AF%B8%ED%95%99%C2%B7%EC%82%AC%ED%9A%8C%ED%8F%89%EB%A1%A0</x:v>
      </x:c>
      <x:c r="AI269" s="2"/>
      <x:c r="AJ269" s="2"/>
      <x:c r="AK269" s="2"/>
      <x:c r="AL269" s="2" t="str">
        <x:v>자료 부족</x:v>
      </x:c>
      <x:c r="AM269" s="2"/>
    </x:row>
    <x:row r="270" ht="24" customHeight="1">
      <x:c r="A270" s="2" t="str">
        <x:v>K264</x:v>
      </x:c>
      <x:c r="B270" s="2" t="str">
        <x:v>최진석</x:v>
      </x:c>
      <x:c r="C270" s="2" t="str">
        <x:v>사상가/학자</x:v>
      </x:c>
      <x:c r="D270" s="2" t="str">
        <x:v>철학</x:v>
      </x:c>
      <x:c r="E270" s="14" t="str">
        <x:f>IF(COUNT(N270:W270)&gt;=8,ROUND(50*SUMPRODUCT(N270:W270,$N$5:$W$5)/COUNT(N270:W270),0),IF(ISNUMBER(AJ270),AJ270,""))</x:f>
      </x:c>
      <x:c r="F270" s="14" t="str">
        <x:f>IF(COUNT(X270:AG270)&gt;=8,ROUND(50*SUMPRODUCT(X270:AG270,$X$5:$AG$5)/COUNT(X270:AG270),0),IF(ISNUMBER(AK270),AK270,""))</x:f>
      </x:c>
      <x:c r="G270" s="15" t="n">
        <x:f>COUNT(N270:W270)</x:f>
        <x:v>0</x:v>
      </x:c>
      <x:c r="H270" s="15" t="n">
        <x:f>COUNT(X270:AG270)</x:f>
        <x:v>0</x:v>
      </x:c>
      <x:c r="I270" s="2" t="str">
        <x:f>IF(AND(G270&gt;=8,H270&gt;=8),IF(AND(J270&lt;&gt;"",K270&lt;&gt;"",ISNUMBER(L270)),"검토 가능","평가자·근거·평가일 입력"),IF(ISNUMBER(AJ270),"추정초안·설문미제출","자료부족·설문미제출"))</x:f>
        <x:v>자료부족·설문미제출</x:v>
      </x:c>
      <x:c r="J270" s="8"/>
      <x:c r="K270" s="8"/>
      <x:c r="L270" s="16"/>
      <x:c r="M270" s="8" t="str">
        <x:v>자료 부족</x:v>
      </x:c>
      <x:c r="N270" s="8"/>
      <x:c r="O270" s="8"/>
      <x:c r="P270" s="8"/>
      <x:c r="Q270" s="8"/>
      <x:c r="R270" s="8"/>
      <x:c r="S270" s="8"/>
      <x:c r="T270" s="8"/>
      <x:c r="U270" s="8"/>
      <x:c r="V270" s="8"/>
      <x:c r="W270" s="8"/>
      <x:c r="X270" s="8"/>
      <x:c r="Y270" s="8"/>
      <x:c r="Z270" s="8"/>
      <x:c r="AA270" s="8"/>
      <x:c r="AB270" s="8"/>
      <x:c r="AC270" s="8"/>
      <x:c r="AD270" s="8"/>
      <x:c r="AE270" s="8"/>
      <x:c r="AF270" s="8"/>
      <x:c r="AG270" s="8"/>
      <x:c r="AH270" s="2" t="str">
        <x:v>https://ko.wikipedia.org/w/index.php?search=%EC%B5%9C%EC%A7%84%EC%84%9D%20%EC%B2%A0%ED%95%99</x:v>
      </x:c>
      <x:c r="AI270" s="2"/>
      <x:c r="AJ270" s="2"/>
      <x:c r="AK270" s="2"/>
      <x:c r="AL270" s="2" t="str">
        <x:v>자료 부족</x:v>
      </x:c>
      <x:c r="AM270" s="2"/>
    </x:row>
    <x:row r="271" ht="24" customHeight="1">
      <x:c r="A271" s="2" t="str">
        <x:v>K265</x:v>
      </x:c>
      <x:c r="B271" s="2" t="str">
        <x:v>김형석</x:v>
      </x:c>
      <x:c r="C271" s="2" t="str">
        <x:v>사상가/학자</x:v>
      </x:c>
      <x:c r="D271" s="2" t="str">
        <x:v>철학</x:v>
      </x:c>
      <x:c r="E271" s="14" t="str">
        <x:f>IF(COUNT(N271:W271)&gt;=8,ROUND(50*SUMPRODUCT(N271:W271,$N$5:$W$5)/COUNT(N271:W271),0),IF(ISNUMBER(AJ271),AJ271,""))</x:f>
      </x:c>
      <x:c r="F271" s="14" t="str">
        <x:f>IF(COUNT(X271:AG271)&gt;=8,ROUND(50*SUMPRODUCT(X271:AG271,$X$5:$AG$5)/COUNT(X271:AG271),0),IF(ISNUMBER(AK271),AK271,""))</x:f>
      </x:c>
      <x:c r="G271" s="15" t="n">
        <x:f>COUNT(N271:W271)</x:f>
        <x:v>0</x:v>
      </x:c>
      <x:c r="H271" s="15" t="n">
        <x:f>COUNT(X271:AG271)</x:f>
        <x:v>0</x:v>
      </x:c>
      <x:c r="I271" s="2" t="str">
        <x:f>IF(AND(G271&gt;=8,H271&gt;=8),IF(AND(J271&lt;&gt;"",K271&lt;&gt;"",ISNUMBER(L271)),"검토 가능","평가자·근거·평가일 입력"),IF(ISNUMBER(AJ271),"추정초안·설문미제출","자료부족·설문미제출"))</x:f>
        <x:v>자료부족·설문미제출</x:v>
      </x:c>
      <x:c r="J271" s="8"/>
      <x:c r="K271" s="8"/>
      <x:c r="L271" s="16"/>
      <x:c r="M271" s="8" t="str">
        <x:v>자료 부족</x:v>
      </x:c>
      <x:c r="N271" s="8"/>
      <x:c r="O271" s="8"/>
      <x:c r="P271" s="8"/>
      <x:c r="Q271" s="8"/>
      <x:c r="R271" s="8"/>
      <x:c r="S271" s="8"/>
      <x:c r="T271" s="8"/>
      <x:c r="U271" s="8"/>
      <x:c r="V271" s="8"/>
      <x:c r="W271" s="8"/>
      <x:c r="X271" s="8"/>
      <x:c r="Y271" s="8"/>
      <x:c r="Z271" s="8"/>
      <x:c r="AA271" s="8"/>
      <x:c r="AB271" s="8"/>
      <x:c r="AC271" s="8"/>
      <x:c r="AD271" s="8"/>
      <x:c r="AE271" s="8"/>
      <x:c r="AF271" s="8"/>
      <x:c r="AG271" s="8"/>
      <x:c r="AH271" s="2" t="str">
        <x:v>https://ko.wikipedia.org/w/index.php?search=%EA%B9%80%ED%98%95%EC%84%9D%20%EC%B2%A0%ED%95%99</x:v>
      </x:c>
      <x:c r="AI271" s="2"/>
      <x:c r="AJ271" s="2"/>
      <x:c r="AK271" s="2"/>
      <x:c r="AL271" s="2" t="str">
        <x:v>자료 부족</x:v>
      </x:c>
      <x:c r="AM271" s="2"/>
    </x:row>
    <x:row r="272" ht="24" customHeight="1">
      <x:c r="A272" s="2" t="str">
        <x:v>K266</x:v>
      </x:c>
      <x:c r="B272" s="2" t="str">
        <x:v>김용옥</x:v>
      </x:c>
      <x:c r="C272" s="2" t="str">
        <x:v>사상가/학자</x:v>
      </x:c>
      <x:c r="D272" s="2" t="str">
        <x:v>철학·저술</x:v>
      </x:c>
      <x:c r="E272" s="14" t="str">
        <x:f>IF(COUNT(N272:W272)&gt;=8,ROUND(50*SUMPRODUCT(N272:W272,$N$5:$W$5)/COUNT(N272:W272),0),IF(ISNUMBER(AJ272),AJ272,""))</x:f>
      </x:c>
      <x:c r="F272" s="14" t="str">
        <x:f>IF(COUNT(X272:AG272)&gt;=8,ROUND(50*SUMPRODUCT(X272:AG272,$X$5:$AG$5)/COUNT(X272:AG272),0),IF(ISNUMBER(AK272),AK272,""))</x:f>
      </x:c>
      <x:c r="G272" s="15" t="n">
        <x:f>COUNT(N272:W272)</x:f>
        <x:v>0</x:v>
      </x:c>
      <x:c r="H272" s="15" t="n">
        <x:f>COUNT(X272:AG272)</x:f>
        <x:v>0</x:v>
      </x:c>
      <x:c r="I272" s="2" t="str">
        <x:f>IF(AND(G272&gt;=8,H272&gt;=8),IF(AND(J272&lt;&gt;"",K272&lt;&gt;"",ISNUMBER(L272)),"검토 가능","평가자·근거·평가일 입력"),IF(ISNUMBER(AJ272),"추정초안·설문미제출","자료부족·설문미제출"))</x:f>
        <x:v>자료부족·설문미제출</x:v>
      </x:c>
      <x:c r="J272" s="8"/>
      <x:c r="K272" s="8"/>
      <x:c r="L272" s="16"/>
      <x:c r="M272" s="8" t="str">
        <x:v>자료 부족</x:v>
      </x:c>
      <x:c r="N272" s="8"/>
      <x:c r="O272" s="8"/>
      <x:c r="P272" s="8"/>
      <x:c r="Q272" s="8"/>
      <x:c r="R272" s="8"/>
      <x:c r="S272" s="8"/>
      <x:c r="T272" s="8"/>
      <x:c r="U272" s="8"/>
      <x:c r="V272" s="8"/>
      <x:c r="W272" s="8"/>
      <x:c r="X272" s="8"/>
      <x:c r="Y272" s="8"/>
      <x:c r="Z272" s="8"/>
      <x:c r="AA272" s="8"/>
      <x:c r="AB272" s="8"/>
      <x:c r="AC272" s="8"/>
      <x:c r="AD272" s="8"/>
      <x:c r="AE272" s="8"/>
      <x:c r="AF272" s="8"/>
      <x:c r="AG272" s="8"/>
      <x:c r="AH272" s="2" t="str">
        <x:v>https://ko.wikipedia.org/w/index.php?search=%EA%B9%80%EC%9A%A9%EC%98%A5%20%EC%B2%A0%ED%95%99%C2%B7%EC%A0%80%EC%88%A0</x:v>
      </x:c>
      <x:c r="AI272" s="2"/>
      <x:c r="AJ272" s="2"/>
      <x:c r="AK272" s="2"/>
      <x:c r="AL272" s="2" t="str">
        <x:v>자료 부족</x:v>
      </x:c>
      <x:c r="AM272" s="2"/>
    </x:row>
    <x:row r="273" ht="24" customHeight="1">
      <x:c r="A273" s="2" t="str">
        <x:v>K267</x:v>
      </x:c>
      <x:c r="B273" s="2" t="str">
        <x:v>김우창</x:v>
      </x:c>
      <x:c r="C273" s="2" t="str">
        <x:v>사상가/학자</x:v>
      </x:c>
      <x:c r="D273" s="2" t="str">
        <x:v>문학·인문학</x:v>
      </x:c>
      <x:c r="E273" s="14" t="str">
        <x:f>IF(COUNT(N273:W273)&gt;=8,ROUND(50*SUMPRODUCT(N273:W273,$N$5:$W$5)/COUNT(N273:W273),0),IF(ISNUMBER(AJ273),AJ273,""))</x:f>
      </x:c>
      <x:c r="F273" s="14" t="str">
        <x:f>IF(COUNT(X273:AG273)&gt;=8,ROUND(50*SUMPRODUCT(X273:AG273,$X$5:$AG$5)/COUNT(X273:AG273),0),IF(ISNUMBER(AK273),AK273,""))</x:f>
      </x:c>
      <x:c r="G273" s="15" t="n">
        <x:f>COUNT(N273:W273)</x:f>
        <x:v>0</x:v>
      </x:c>
      <x:c r="H273" s="15" t="n">
        <x:f>COUNT(X273:AG273)</x:f>
        <x:v>0</x:v>
      </x:c>
      <x:c r="I273" s="2" t="str">
        <x:f>IF(AND(G273&gt;=8,H273&gt;=8),IF(AND(J273&lt;&gt;"",K273&lt;&gt;"",ISNUMBER(L273)),"검토 가능","평가자·근거·평가일 입력"),IF(ISNUMBER(AJ273),"추정초안·설문미제출","자료부족·설문미제출"))</x:f>
        <x:v>자료부족·설문미제출</x:v>
      </x:c>
      <x:c r="J273" s="8"/>
      <x:c r="K273" s="8"/>
      <x:c r="L273" s="16"/>
      <x:c r="M273" s="8" t="str">
        <x:v>자료 부족</x:v>
      </x:c>
      <x:c r="N273" s="8"/>
      <x:c r="O273" s="8"/>
      <x:c r="P273" s="8"/>
      <x:c r="Q273" s="8"/>
      <x:c r="R273" s="8"/>
      <x:c r="S273" s="8"/>
      <x:c r="T273" s="8"/>
      <x:c r="U273" s="8"/>
      <x:c r="V273" s="8"/>
      <x:c r="W273" s="8"/>
      <x:c r="X273" s="8"/>
      <x:c r="Y273" s="8"/>
      <x:c r="Z273" s="8"/>
      <x:c r="AA273" s="8"/>
      <x:c r="AB273" s="8"/>
      <x:c r="AC273" s="8"/>
      <x:c r="AD273" s="8"/>
      <x:c r="AE273" s="8"/>
      <x:c r="AF273" s="8"/>
      <x:c r="AG273" s="8"/>
      <x:c r="AH273" s="2" t="str">
        <x:v>https://ko.wikipedia.org/w/index.php?search=%EA%B9%80%EC%9A%B0%EC%B0%BD%20%EB%AC%B8%ED%95%99%C2%B7%EC%9D%B8%EB%AC%B8%ED%95%99</x:v>
      </x:c>
      <x:c r="AI273" s="2"/>
      <x:c r="AJ273" s="2"/>
      <x:c r="AK273" s="2"/>
      <x:c r="AL273" s="2" t="str">
        <x:v>자료 부족</x:v>
      </x:c>
      <x:c r="AM273" s="2"/>
    </x:row>
    <x:row r="274" ht="24" customHeight="1">
      <x:c r="A274" s="2" t="str">
        <x:v>K268</x:v>
      </x:c>
      <x:c r="B274" s="2" t="str">
        <x:v>이어령</x:v>
      </x:c>
      <x:c r="C274" s="2" t="str">
        <x:v>사상가/학자</x:v>
      </x:c>
      <x:c r="D274" s="2" t="str">
        <x:v>문학·문화정책</x:v>
      </x:c>
      <x:c r="E274" s="14" t="str">
        <x:f>IF(COUNT(N274:W274)&gt;=8,ROUND(50*SUMPRODUCT(N274:W274,$N$5:$W$5)/COUNT(N274:W274),0),IF(ISNUMBER(AJ274),AJ274,""))</x:f>
      </x:c>
      <x:c r="F274" s="14" t="str">
        <x:f>IF(COUNT(X274:AG274)&gt;=8,ROUND(50*SUMPRODUCT(X274:AG274,$X$5:$AG$5)/COUNT(X274:AG274),0),IF(ISNUMBER(AK274),AK274,""))</x:f>
      </x:c>
      <x:c r="G274" s="15" t="n">
        <x:f>COUNT(N274:W274)</x:f>
        <x:v>0</x:v>
      </x:c>
      <x:c r="H274" s="15" t="n">
        <x:f>COUNT(X274:AG274)</x:f>
        <x:v>0</x:v>
      </x:c>
      <x:c r="I274" s="2" t="str">
        <x:f>IF(AND(G274&gt;=8,H274&gt;=8),IF(AND(J274&lt;&gt;"",K274&lt;&gt;"",ISNUMBER(L274)),"검토 가능","평가자·근거·평가일 입력"),IF(ISNUMBER(AJ274),"추정초안·설문미제출","자료부족·설문미제출"))</x:f>
        <x:v>자료부족·설문미제출</x:v>
      </x:c>
      <x:c r="J274" s="8"/>
      <x:c r="K274" s="8"/>
      <x:c r="L274" s="16"/>
      <x:c r="M274" s="8" t="str">
        <x:v>자료 부족</x:v>
      </x:c>
      <x:c r="N274" s="8"/>
      <x:c r="O274" s="8"/>
      <x:c r="P274" s="8"/>
      <x:c r="Q274" s="8"/>
      <x:c r="R274" s="8"/>
      <x:c r="S274" s="8"/>
      <x:c r="T274" s="8"/>
      <x:c r="U274" s="8"/>
      <x:c r="V274" s="8"/>
      <x:c r="W274" s="8"/>
      <x:c r="X274" s="8"/>
      <x:c r="Y274" s="8"/>
      <x:c r="Z274" s="8"/>
      <x:c r="AA274" s="8"/>
      <x:c r="AB274" s="8"/>
      <x:c r="AC274" s="8"/>
      <x:c r="AD274" s="8"/>
      <x:c r="AE274" s="8"/>
      <x:c r="AF274" s="8"/>
      <x:c r="AG274" s="8"/>
      <x:c r="AH274" s="2" t="str">
        <x:v>https://ko.wikipedia.org/w/index.php?search=%EC%9D%B4%EC%96%B4%EB%A0%B9%20%EB%AC%B8%ED%95%99%C2%B7%EB%AC%B8%ED%99%94%EC%A0%95%EC%B1%85</x:v>
      </x:c>
      <x:c r="AI274" s="2"/>
      <x:c r="AJ274" s="2"/>
      <x:c r="AK274" s="2"/>
      <x:c r="AL274" s="2" t="str">
        <x:v>자료 부족</x:v>
      </x:c>
      <x:c r="AM274" s="2"/>
    </x:row>
    <x:row r="275" ht="24" customHeight="1">
      <x:c r="A275" s="2" t="str">
        <x:v>K269</x:v>
      </x:c>
      <x:c r="B275" s="2" t="str">
        <x:v>유홍준</x:v>
      </x:c>
      <x:c r="C275" s="2" t="str">
        <x:v>사상가/학자</x:v>
      </x:c>
      <x:c r="D275" s="2" t="str">
        <x:v>미술사</x:v>
      </x:c>
      <x:c r="E275" s="14" t="str">
        <x:f>IF(COUNT(N275:W275)&gt;=8,ROUND(50*SUMPRODUCT(N275:W275,$N$5:$W$5)/COUNT(N275:W275),0),IF(ISNUMBER(AJ275),AJ275,""))</x:f>
      </x:c>
      <x:c r="F275" s="14" t="str">
        <x:f>IF(COUNT(X275:AG275)&gt;=8,ROUND(50*SUMPRODUCT(X275:AG275,$X$5:$AG$5)/COUNT(X275:AG275),0),IF(ISNUMBER(AK275),AK275,""))</x:f>
      </x:c>
      <x:c r="G275" s="15" t="n">
        <x:f>COUNT(N275:W275)</x:f>
        <x:v>0</x:v>
      </x:c>
      <x:c r="H275" s="15" t="n">
        <x:f>COUNT(X275:AG275)</x:f>
        <x:v>0</x:v>
      </x:c>
      <x:c r="I275" s="2" t="str">
        <x:f>IF(AND(G275&gt;=8,H275&gt;=8),IF(AND(J275&lt;&gt;"",K275&lt;&gt;"",ISNUMBER(L275)),"검토 가능","평가자·근거·평가일 입력"),IF(ISNUMBER(AJ275),"추정초안·설문미제출","자료부족·설문미제출"))</x:f>
        <x:v>자료부족·설문미제출</x:v>
      </x:c>
      <x:c r="J275" s="8"/>
      <x:c r="K275" s="8"/>
      <x:c r="L275" s="16"/>
      <x:c r="M275" s="8" t="str">
        <x:v>자료 부족</x:v>
      </x:c>
      <x:c r="N275" s="8"/>
      <x:c r="O275" s="8"/>
      <x:c r="P275" s="8"/>
      <x:c r="Q275" s="8"/>
      <x:c r="R275" s="8"/>
      <x:c r="S275" s="8"/>
      <x:c r="T275" s="8"/>
      <x:c r="U275" s="8"/>
      <x:c r="V275" s="8"/>
      <x:c r="W275" s="8"/>
      <x:c r="X275" s="8"/>
      <x:c r="Y275" s="8"/>
      <x:c r="Z275" s="8"/>
      <x:c r="AA275" s="8"/>
      <x:c r="AB275" s="8"/>
      <x:c r="AC275" s="8"/>
      <x:c r="AD275" s="8"/>
      <x:c r="AE275" s="8"/>
      <x:c r="AF275" s="8"/>
      <x:c r="AG275" s="8"/>
      <x:c r="AH275" s="2" t="str">
        <x:v>https://ko.wikipedia.org/w/index.php?search=%EC%9C%A0%ED%99%8D%EC%A4%80%20%EB%AF%B8%EC%88%A0%EC%82%AC</x:v>
      </x:c>
      <x:c r="AI275" s="2"/>
      <x:c r="AJ275" s="2"/>
      <x:c r="AK275" s="2"/>
      <x:c r="AL275" s="2" t="str">
        <x:v>자료 부족</x:v>
      </x:c>
      <x:c r="AM275" s="2"/>
    </x:row>
    <x:row r="276" ht="24" customHeight="1">
      <x:c r="A276" s="2" t="str">
        <x:v>K270</x:v>
      </x:c>
      <x:c r="B276" s="2" t="str">
        <x:v>최재천</x:v>
      </x:c>
      <x:c r="C276" s="2" t="str">
        <x:v>사상가/학자</x:v>
      </x:c>
      <x:c r="D276" s="2" t="str">
        <x:v>생태학</x:v>
      </x:c>
      <x:c r="E276" s="14" t="str">
        <x:f>IF(COUNT(N276:W276)&gt;=8,ROUND(50*SUMPRODUCT(N276:W276,$N$5:$W$5)/COUNT(N276:W276),0),IF(ISNUMBER(AJ276),AJ276,""))</x:f>
      </x:c>
      <x:c r="F276" s="14" t="str">
        <x:f>IF(COUNT(X276:AG276)&gt;=8,ROUND(50*SUMPRODUCT(X276:AG276,$X$5:$AG$5)/COUNT(X276:AG276),0),IF(ISNUMBER(AK276),AK276,""))</x:f>
      </x:c>
      <x:c r="G276" s="15" t="n">
        <x:f>COUNT(N276:W276)</x:f>
        <x:v>0</x:v>
      </x:c>
      <x:c r="H276" s="15" t="n">
        <x:f>COUNT(X276:AG276)</x:f>
        <x:v>0</x:v>
      </x:c>
      <x:c r="I276" s="2" t="str">
        <x:f>IF(AND(G276&gt;=8,H276&gt;=8),IF(AND(J276&lt;&gt;"",K276&lt;&gt;"",ISNUMBER(L276)),"검토 가능","평가자·근거·평가일 입력"),IF(ISNUMBER(AJ276),"추정초안·설문미제출","자료부족·설문미제출"))</x:f>
        <x:v>자료부족·설문미제출</x:v>
      </x:c>
      <x:c r="J276" s="8"/>
      <x:c r="K276" s="8"/>
      <x:c r="L276" s="16"/>
      <x:c r="M276" s="8" t="str">
        <x:v>자료 부족</x:v>
      </x:c>
      <x:c r="N276" s="8"/>
      <x:c r="O276" s="8"/>
      <x:c r="P276" s="8"/>
      <x:c r="Q276" s="8"/>
      <x:c r="R276" s="8"/>
      <x:c r="S276" s="8"/>
      <x:c r="T276" s="8"/>
      <x:c r="U276" s="8"/>
      <x:c r="V276" s="8"/>
      <x:c r="W276" s="8"/>
      <x:c r="X276" s="8"/>
      <x:c r="Y276" s="8"/>
      <x:c r="Z276" s="8"/>
      <x:c r="AA276" s="8"/>
      <x:c r="AB276" s="8"/>
      <x:c r="AC276" s="8"/>
      <x:c r="AD276" s="8"/>
      <x:c r="AE276" s="8"/>
      <x:c r="AF276" s="8"/>
      <x:c r="AG276" s="8"/>
      <x:c r="AH276" s="2" t="str">
        <x:v>https://ko.wikipedia.org/w/index.php?search=%EC%B5%9C%EC%9E%AC%EC%B2%9C%20%EC%83%9D%ED%83%9C%ED%95%99</x:v>
      </x:c>
      <x:c r="AI276" s="2"/>
      <x:c r="AJ276" s="2"/>
      <x:c r="AK276" s="2"/>
      <x:c r="AL276" s="2" t="str">
        <x:v>자료 부족</x:v>
      </x:c>
      <x:c r="AM276" s="2"/>
    </x:row>
    <x:row r="277" ht="24" customHeight="1">
      <x:c r="A277" s="2" t="str">
        <x:v>K271</x:v>
      </x:c>
      <x:c r="B277" s="2" t="str">
        <x:v>최재붕</x:v>
      </x:c>
      <x:c r="C277" s="2" t="str">
        <x:v>사상가/학자</x:v>
      </x:c>
      <x:c r="D277" s="2" t="str">
        <x:v>공학·기술사회</x:v>
      </x:c>
      <x:c r="E277" s="14" t="str">
        <x:f>IF(COUNT(N277:W277)&gt;=8,ROUND(50*SUMPRODUCT(N277:W277,$N$5:$W$5)/COUNT(N277:W277),0),IF(ISNUMBER(AJ277),AJ277,""))</x:f>
      </x:c>
      <x:c r="F277" s="14" t="str">
        <x:f>IF(COUNT(X277:AG277)&gt;=8,ROUND(50*SUMPRODUCT(X277:AG277,$X$5:$AG$5)/COUNT(X277:AG277),0),IF(ISNUMBER(AK277),AK277,""))</x:f>
      </x:c>
      <x:c r="G277" s="15" t="n">
        <x:f>COUNT(N277:W277)</x:f>
        <x:v>0</x:v>
      </x:c>
      <x:c r="H277" s="15" t="n">
        <x:f>COUNT(X277:AG277)</x:f>
        <x:v>0</x:v>
      </x:c>
      <x:c r="I277" s="2" t="str">
        <x:f>IF(AND(G277&gt;=8,H277&gt;=8),IF(AND(J277&lt;&gt;"",K277&lt;&gt;"",ISNUMBER(L277)),"검토 가능","평가자·근거·평가일 입력"),IF(ISNUMBER(AJ277),"추정초안·설문미제출","자료부족·설문미제출"))</x:f>
        <x:v>자료부족·설문미제출</x:v>
      </x:c>
      <x:c r="J277" s="8"/>
      <x:c r="K277" s="8"/>
      <x:c r="L277" s="16"/>
      <x:c r="M277" s="8" t="str">
        <x:v>자료 부족</x:v>
      </x:c>
      <x:c r="N277" s="8"/>
      <x:c r="O277" s="8"/>
      <x:c r="P277" s="8"/>
      <x:c r="Q277" s="8"/>
      <x:c r="R277" s="8"/>
      <x:c r="S277" s="8"/>
      <x:c r="T277" s="8"/>
      <x:c r="U277" s="8"/>
      <x:c r="V277" s="8"/>
      <x:c r="W277" s="8"/>
      <x:c r="X277" s="8"/>
      <x:c r="Y277" s="8"/>
      <x:c r="Z277" s="8"/>
      <x:c r="AA277" s="8"/>
      <x:c r="AB277" s="8"/>
      <x:c r="AC277" s="8"/>
      <x:c r="AD277" s="8"/>
      <x:c r="AE277" s="8"/>
      <x:c r="AF277" s="8"/>
      <x:c r="AG277" s="8"/>
      <x:c r="AH277" s="2" t="str">
        <x:v>https://ko.wikipedia.org/w/index.php?search=%EC%B5%9C%EC%9E%AC%EB%B6%95%20%EA%B3%B5%ED%95%99%C2%B7%EA%B8%B0%EC%88%A0%EC%82%AC%ED%9A%8C</x:v>
      </x:c>
      <x:c r="AI277" s="2"/>
      <x:c r="AJ277" s="2"/>
      <x:c r="AK277" s="2"/>
      <x:c r="AL277" s="2" t="str">
        <x:v>자료 부족</x:v>
      </x:c>
      <x:c r="AM277" s="2"/>
    </x:row>
    <x:row r="278" ht="24" customHeight="1">
      <x:c r="A278" s="2" t="str">
        <x:v>K272</x:v>
      </x:c>
      <x:c r="B278" s="2" t="str">
        <x:v>정재승</x:v>
      </x:c>
      <x:c r="C278" s="2" t="str">
        <x:v>사상가/학자</x:v>
      </x:c>
      <x:c r="D278" s="2" t="str">
        <x:v>뇌과학</x:v>
      </x:c>
      <x:c r="E278" s="14" t="str">
        <x:f>IF(COUNT(N278:W278)&gt;=8,ROUND(50*SUMPRODUCT(N278:W278,$N$5:$W$5)/COUNT(N278:W278),0),IF(ISNUMBER(AJ278),AJ278,""))</x:f>
      </x:c>
      <x:c r="F278" s="14" t="str">
        <x:f>IF(COUNT(X278:AG278)&gt;=8,ROUND(50*SUMPRODUCT(X278:AG278,$X$5:$AG$5)/COUNT(X278:AG278),0),IF(ISNUMBER(AK278),AK278,""))</x:f>
      </x:c>
      <x:c r="G278" s="15" t="n">
        <x:f>COUNT(N278:W278)</x:f>
        <x:v>0</x:v>
      </x:c>
      <x:c r="H278" s="15" t="n">
        <x:f>COUNT(X278:AG278)</x:f>
        <x:v>0</x:v>
      </x:c>
      <x:c r="I278" s="2" t="str">
        <x:f>IF(AND(G278&gt;=8,H278&gt;=8),IF(AND(J278&lt;&gt;"",K278&lt;&gt;"",ISNUMBER(L278)),"검토 가능","평가자·근거·평가일 입력"),IF(ISNUMBER(AJ278),"추정초안·설문미제출","자료부족·설문미제출"))</x:f>
        <x:v>자료부족·설문미제출</x:v>
      </x:c>
      <x:c r="J278" s="8"/>
      <x:c r="K278" s="8"/>
      <x:c r="L278" s="16"/>
      <x:c r="M278" s="8" t="str">
        <x:v>자료 부족</x:v>
      </x:c>
      <x:c r="N278" s="8"/>
      <x:c r="O278" s="8"/>
      <x:c r="P278" s="8"/>
      <x:c r="Q278" s="8"/>
      <x:c r="R278" s="8"/>
      <x:c r="S278" s="8"/>
      <x:c r="T278" s="8"/>
      <x:c r="U278" s="8"/>
      <x:c r="V278" s="8"/>
      <x:c r="W278" s="8"/>
      <x:c r="X278" s="8"/>
      <x:c r="Y278" s="8"/>
      <x:c r="Z278" s="8"/>
      <x:c r="AA278" s="8"/>
      <x:c r="AB278" s="8"/>
      <x:c r="AC278" s="8"/>
      <x:c r="AD278" s="8"/>
      <x:c r="AE278" s="8"/>
      <x:c r="AF278" s="8"/>
      <x:c r="AG278" s="8"/>
      <x:c r="AH278" s="2" t="str">
        <x:v>https://ko.wikipedia.org/w/index.php?search=%EC%A0%95%EC%9E%AC%EC%8A%B9%20%EB%87%8C%EA%B3%BC%ED%95%99</x:v>
      </x:c>
      <x:c r="AI278" s="2"/>
      <x:c r="AJ278" s="2"/>
      <x:c r="AK278" s="2"/>
      <x:c r="AL278" s="2" t="str">
        <x:v>자료 부족</x:v>
      </x:c>
      <x:c r="AM278" s="2"/>
    </x:row>
    <x:row r="279" ht="24" customHeight="1">
      <x:c r="A279" s="2" t="str">
        <x:v>K273</x:v>
      </x:c>
      <x:c r="B279" s="2" t="str">
        <x:v>김대식</x:v>
      </x:c>
      <x:c r="C279" s="2" t="str">
        <x:v>사상가/학자</x:v>
      </x:c>
      <x:c r="D279" s="2" t="str">
        <x:v>뇌과학·인공지능</x:v>
      </x:c>
      <x:c r="E279" s="14" t="str">
        <x:f>IF(COUNT(N279:W279)&gt;=8,ROUND(50*SUMPRODUCT(N279:W279,$N$5:$W$5)/COUNT(N279:W279),0),IF(ISNUMBER(AJ279),AJ279,""))</x:f>
      </x:c>
      <x:c r="F279" s="14" t="str">
        <x:f>IF(COUNT(X279:AG279)&gt;=8,ROUND(50*SUMPRODUCT(X279:AG279,$X$5:$AG$5)/COUNT(X279:AG279),0),IF(ISNUMBER(AK279),AK279,""))</x:f>
      </x:c>
      <x:c r="G279" s="15" t="n">
        <x:f>COUNT(N279:W279)</x:f>
        <x:v>0</x:v>
      </x:c>
      <x:c r="H279" s="15" t="n">
        <x:f>COUNT(X279:AG279)</x:f>
        <x:v>0</x:v>
      </x:c>
      <x:c r="I279" s="2" t="str">
        <x:f>IF(AND(G279&gt;=8,H279&gt;=8),IF(AND(J279&lt;&gt;"",K279&lt;&gt;"",ISNUMBER(L279)),"검토 가능","평가자·근거·평가일 입력"),IF(ISNUMBER(AJ279),"추정초안·설문미제출","자료부족·설문미제출"))</x:f>
        <x:v>자료부족·설문미제출</x:v>
      </x:c>
      <x:c r="J279" s="8"/>
      <x:c r="K279" s="8"/>
      <x:c r="L279" s="16"/>
      <x:c r="M279" s="8" t="str">
        <x:v>자료 부족</x:v>
      </x:c>
      <x:c r="N279" s="8"/>
      <x:c r="O279" s="8"/>
      <x:c r="P279" s="8"/>
      <x:c r="Q279" s="8"/>
      <x:c r="R279" s="8"/>
      <x:c r="S279" s="8"/>
      <x:c r="T279" s="8"/>
      <x:c r="U279" s="8"/>
      <x:c r="V279" s="8"/>
      <x:c r="W279" s="8"/>
      <x:c r="X279" s="8"/>
      <x:c r="Y279" s="8"/>
      <x:c r="Z279" s="8"/>
      <x:c r="AA279" s="8"/>
      <x:c r="AB279" s="8"/>
      <x:c r="AC279" s="8"/>
      <x:c r="AD279" s="8"/>
      <x:c r="AE279" s="8"/>
      <x:c r="AF279" s="8"/>
      <x:c r="AG279" s="8"/>
      <x:c r="AH279" s="2" t="str">
        <x:v>https://ko.wikipedia.org/w/index.php?search=%EA%B9%80%EB%8C%80%EC%8B%9D%20%EB%87%8C%EA%B3%BC%ED%95%99%C2%B7%EC%9D%B8%EA%B3%B5%EC%A7%80%EB%8A%A5</x:v>
      </x:c>
      <x:c r="AI279" s="2"/>
      <x:c r="AJ279" s="2"/>
      <x:c r="AK279" s="2"/>
      <x:c r="AL279" s="2" t="str">
        <x:v>자료 부족</x:v>
      </x:c>
      <x:c r="AM279" s="2"/>
    </x:row>
    <x:row r="280" ht="24" customHeight="1">
      <x:c r="A280" s="2" t="str">
        <x:v>K274</x:v>
      </x:c>
      <x:c r="B280" s="2" t="str">
        <x:v>장동선</x:v>
      </x:c>
      <x:c r="C280" s="2" t="str">
        <x:v>사상가/학자</x:v>
      </x:c>
      <x:c r="D280" s="2" t="str">
        <x:v>뇌과학·과학소통</x:v>
      </x:c>
      <x:c r="E280" s="14" t="str">
        <x:f>IF(COUNT(N280:W280)&gt;=8,ROUND(50*SUMPRODUCT(N280:W280,$N$5:$W$5)/COUNT(N280:W280),0),IF(ISNUMBER(AJ280),AJ280,""))</x:f>
      </x:c>
      <x:c r="F280" s="14" t="str">
        <x:f>IF(COUNT(X280:AG280)&gt;=8,ROUND(50*SUMPRODUCT(X280:AG280,$X$5:$AG$5)/COUNT(X280:AG280),0),IF(ISNUMBER(AK280),AK280,""))</x:f>
      </x:c>
      <x:c r="G280" s="15" t="n">
        <x:f>COUNT(N280:W280)</x:f>
        <x:v>0</x:v>
      </x:c>
      <x:c r="H280" s="15" t="n">
        <x:f>COUNT(X280:AG280)</x:f>
        <x:v>0</x:v>
      </x:c>
      <x:c r="I280" s="2" t="str">
        <x:f>IF(AND(G280&gt;=8,H280&gt;=8),IF(AND(J280&lt;&gt;"",K280&lt;&gt;"",ISNUMBER(L280)),"검토 가능","평가자·근거·평가일 입력"),IF(ISNUMBER(AJ280),"추정초안·설문미제출","자료부족·설문미제출"))</x:f>
        <x:v>자료부족·설문미제출</x:v>
      </x:c>
      <x:c r="J280" s="8"/>
      <x:c r="K280" s="8"/>
      <x:c r="L280" s="16"/>
      <x:c r="M280" s="8" t="str">
        <x:v>자료 부족</x:v>
      </x:c>
      <x:c r="N280" s="8"/>
      <x:c r="O280" s="8"/>
      <x:c r="P280" s="8"/>
      <x:c r="Q280" s="8"/>
      <x:c r="R280" s="8"/>
      <x:c r="S280" s="8"/>
      <x:c r="T280" s="8"/>
      <x:c r="U280" s="8"/>
      <x:c r="V280" s="8"/>
      <x:c r="W280" s="8"/>
      <x:c r="X280" s="8"/>
      <x:c r="Y280" s="8"/>
      <x:c r="Z280" s="8"/>
      <x:c r="AA280" s="8"/>
      <x:c r="AB280" s="8"/>
      <x:c r="AC280" s="8"/>
      <x:c r="AD280" s="8"/>
      <x:c r="AE280" s="8"/>
      <x:c r="AF280" s="8"/>
      <x:c r="AG280" s="8"/>
      <x:c r="AH280" s="2" t="str">
        <x:v>https://ko.wikipedia.org/w/index.php?search=%EC%9E%A5%EB%8F%99%EC%84%A0%20%EB%87%8C%EA%B3%BC%ED%95%99%C2%B7%EA%B3%BC%ED%95%99%EC%86%8C%ED%86%B5</x:v>
      </x:c>
      <x:c r="AI280" s="2"/>
      <x:c r="AJ280" s="2"/>
      <x:c r="AK280" s="2"/>
      <x:c r="AL280" s="2" t="str">
        <x:v>자료 부족</x:v>
      </x:c>
      <x:c r="AM280" s="2"/>
    </x:row>
    <x:row r="281" ht="24" customHeight="1">
      <x:c r="A281" s="2" t="str">
        <x:v>K275</x:v>
      </x:c>
      <x:c r="B281" s="2" t="str">
        <x:v>김경일</x:v>
      </x:c>
      <x:c r="C281" s="2" t="str">
        <x:v>사상가/학자</x:v>
      </x:c>
      <x:c r="D281" s="2" t="str">
        <x:v>인지심리학</x:v>
      </x:c>
      <x:c r="E281" s="14" t="str">
        <x:f>IF(COUNT(N281:W281)&gt;=8,ROUND(50*SUMPRODUCT(N281:W281,$N$5:$W$5)/COUNT(N281:W281),0),IF(ISNUMBER(AJ281),AJ281,""))</x:f>
      </x:c>
      <x:c r="F281" s="14" t="str">
        <x:f>IF(COUNT(X281:AG281)&gt;=8,ROUND(50*SUMPRODUCT(X281:AG281,$X$5:$AG$5)/COUNT(X281:AG281),0),IF(ISNUMBER(AK281),AK281,""))</x:f>
      </x:c>
      <x:c r="G281" s="15" t="n">
        <x:f>COUNT(N281:W281)</x:f>
        <x:v>0</x:v>
      </x:c>
      <x:c r="H281" s="15" t="n">
        <x:f>COUNT(X281:AG281)</x:f>
        <x:v>0</x:v>
      </x:c>
      <x:c r="I281" s="2" t="str">
        <x:f>IF(AND(G281&gt;=8,H281&gt;=8),IF(AND(J281&lt;&gt;"",K281&lt;&gt;"",ISNUMBER(L281)),"검토 가능","평가자·근거·평가일 입력"),IF(ISNUMBER(AJ281),"추정초안·설문미제출","자료부족·설문미제출"))</x:f>
        <x:v>자료부족·설문미제출</x:v>
      </x:c>
      <x:c r="J281" s="8"/>
      <x:c r="K281" s="8"/>
      <x:c r="L281" s="16"/>
      <x:c r="M281" s="8" t="str">
        <x:v>자료 부족</x:v>
      </x:c>
      <x:c r="N281" s="8"/>
      <x:c r="O281" s="8"/>
      <x:c r="P281" s="8"/>
      <x:c r="Q281" s="8"/>
      <x:c r="R281" s="8"/>
      <x:c r="S281" s="8"/>
      <x:c r="T281" s="8"/>
      <x:c r="U281" s="8"/>
      <x:c r="V281" s="8"/>
      <x:c r="W281" s="8"/>
      <x:c r="X281" s="8"/>
      <x:c r="Y281" s="8"/>
      <x:c r="Z281" s="8"/>
      <x:c r="AA281" s="8"/>
      <x:c r="AB281" s="8"/>
      <x:c r="AC281" s="8"/>
      <x:c r="AD281" s="8"/>
      <x:c r="AE281" s="8"/>
      <x:c r="AF281" s="8"/>
      <x:c r="AG281" s="8"/>
      <x:c r="AH281" s="2" t="str">
        <x:v>https://ko.wikipedia.org/w/index.php?search=%EA%B9%80%EA%B2%BD%EC%9D%BC%20%EC%9D%B8%EC%A7%80%EC%8B%AC%EB%A6%AC%ED%95%99</x:v>
      </x:c>
      <x:c r="AI281" s="2"/>
      <x:c r="AJ281" s="2"/>
      <x:c r="AK281" s="2"/>
      <x:c r="AL281" s="2" t="str">
        <x:v>자료 부족</x:v>
      </x:c>
      <x:c r="AM281" s="2"/>
    </x:row>
    <x:row r="282" ht="24" customHeight="1">
      <x:c r="A282" s="2" t="str">
        <x:v>K276</x:v>
      </x:c>
      <x:c r="B282" s="2" t="str">
        <x:v>이광형</x:v>
      </x:c>
      <x:c r="C282" s="2" t="str">
        <x:v>사상가/학자</x:v>
      </x:c>
      <x:c r="D282" s="2" t="str">
        <x:v>공학·교육</x:v>
      </x:c>
      <x:c r="E282" s="14" t="str">
        <x:f>IF(COUNT(N282:W282)&gt;=8,ROUND(50*SUMPRODUCT(N282:W282,$N$5:$W$5)/COUNT(N282:W282),0),IF(ISNUMBER(AJ282),AJ282,""))</x:f>
      </x:c>
      <x:c r="F282" s="14" t="str">
        <x:f>IF(COUNT(X282:AG282)&gt;=8,ROUND(50*SUMPRODUCT(X282:AG282,$X$5:$AG$5)/COUNT(X282:AG282),0),IF(ISNUMBER(AK282),AK282,""))</x:f>
      </x:c>
      <x:c r="G282" s="15" t="n">
        <x:f>COUNT(N282:W282)</x:f>
        <x:v>0</x:v>
      </x:c>
      <x:c r="H282" s="15" t="n">
        <x:f>COUNT(X282:AG282)</x:f>
        <x:v>0</x:v>
      </x:c>
      <x:c r="I282" s="2" t="str">
        <x:f>IF(AND(G282&gt;=8,H282&gt;=8),IF(AND(J282&lt;&gt;"",K282&lt;&gt;"",ISNUMBER(L282)),"검토 가능","평가자·근거·평가일 입력"),IF(ISNUMBER(AJ282),"추정초안·설문미제출","자료부족·설문미제출"))</x:f>
        <x:v>자료부족·설문미제출</x:v>
      </x:c>
      <x:c r="J282" s="8"/>
      <x:c r="K282" s="8"/>
      <x:c r="L282" s="16"/>
      <x:c r="M282" s="8" t="str">
        <x:v>자료 부족</x:v>
      </x:c>
      <x:c r="N282" s="8"/>
      <x:c r="O282" s="8"/>
      <x:c r="P282" s="8"/>
      <x:c r="Q282" s="8"/>
      <x:c r="R282" s="8"/>
      <x:c r="S282" s="8"/>
      <x:c r="T282" s="8"/>
      <x:c r="U282" s="8"/>
      <x:c r="V282" s="8"/>
      <x:c r="W282" s="8"/>
      <x:c r="X282" s="8"/>
      <x:c r="Y282" s="8"/>
      <x:c r="Z282" s="8"/>
      <x:c r="AA282" s="8"/>
      <x:c r="AB282" s="8"/>
      <x:c r="AC282" s="8"/>
      <x:c r="AD282" s="8"/>
      <x:c r="AE282" s="8"/>
      <x:c r="AF282" s="8"/>
      <x:c r="AG282" s="8"/>
      <x:c r="AH282" s="2" t="str">
        <x:v>https://ko.wikipedia.org/w/index.php?search=%EC%9D%B4%EA%B4%91%ED%98%95%20%EA%B3%B5%ED%95%99%C2%B7%EA%B5%90%EC%9C%A1</x:v>
      </x:c>
      <x:c r="AI282" s="2"/>
      <x:c r="AJ282" s="2"/>
      <x:c r="AK282" s="2"/>
      <x:c r="AL282" s="2" t="str">
        <x:v>자료 부족</x:v>
      </x:c>
      <x:c r="AM282" s="2"/>
    </x:row>
    <x:row r="283" ht="24" customHeight="1">
      <x:c r="A283" s="2" t="str">
        <x:v>K277</x:v>
      </x:c>
      <x:c r="B283" s="2" t="str">
        <x:v>황창규</x:v>
      </x:c>
      <x:c r="C283" s="2" t="str">
        <x:v>기업/사업가</x:v>
      </x:c>
      <x:c r="D283" s="2" t="str">
        <x:v>반도체·통신기술</x:v>
      </x:c>
      <x:c r="E283" s="14" t="str">
        <x:f>IF(COUNT(N283:W283)&gt;=8,ROUND(50*SUMPRODUCT(N283:W283,$N$5:$W$5)/COUNT(N283:W283),0),IF(ISNUMBER(AJ283),AJ283,""))</x:f>
      </x:c>
      <x:c r="F283" s="14" t="str">
        <x:f>IF(COUNT(X283:AG283)&gt;=8,ROUND(50*SUMPRODUCT(X283:AG283,$X$5:$AG$5)/COUNT(X283:AG283),0),IF(ISNUMBER(AK283),AK283,""))</x:f>
      </x:c>
      <x:c r="G283" s="15" t="n">
        <x:f>COUNT(N283:W283)</x:f>
        <x:v>0</x:v>
      </x:c>
      <x:c r="H283" s="15" t="n">
        <x:f>COUNT(X283:AG283)</x:f>
        <x:v>0</x:v>
      </x:c>
      <x:c r="I283" s="2" t="str">
        <x:f>IF(AND(G283&gt;=8,H283&gt;=8),IF(AND(J283&lt;&gt;"",K283&lt;&gt;"",ISNUMBER(L283)),"검토 가능","평가자·근거·평가일 입력"),IF(ISNUMBER(AJ283),"추정초안·설문미제출","자료부족·설문미제출"))</x:f>
        <x:v>자료부족·설문미제출</x:v>
      </x:c>
      <x:c r="J283" s="8"/>
      <x:c r="K283" s="8"/>
      <x:c r="L283" s="16"/>
      <x:c r="M283" s="8" t="str">
        <x:v>자료 부족</x:v>
      </x:c>
      <x:c r="N283" s="8"/>
      <x:c r="O283" s="8"/>
      <x:c r="P283" s="8"/>
      <x:c r="Q283" s="8"/>
      <x:c r="R283" s="8"/>
      <x:c r="S283" s="8"/>
      <x:c r="T283" s="8"/>
      <x:c r="U283" s="8"/>
      <x:c r="V283" s="8"/>
      <x:c r="W283" s="8"/>
      <x:c r="X283" s="8"/>
      <x:c r="Y283" s="8"/>
      <x:c r="Z283" s="8"/>
      <x:c r="AA283" s="8"/>
      <x:c r="AB283" s="8"/>
      <x:c r="AC283" s="8"/>
      <x:c r="AD283" s="8"/>
      <x:c r="AE283" s="8"/>
      <x:c r="AF283" s="8"/>
      <x:c r="AG283" s="8"/>
      <x:c r="AH283" s="2" t="str">
        <x:v>https://ko.wikipedia.org/w/index.php?search=%ED%99%A9%EC%B0%BD%EA%B7%9C%20%EB%B0%98%EB%8F%84%EC%B2%B4%C2%B7%ED%86%B5%EC%8B%A0%EA%B8%B0%EC%88%A0</x:v>
      </x:c>
      <x:c r="AI283" s="2"/>
      <x:c r="AJ283" s="2"/>
      <x:c r="AK283" s="2"/>
      <x:c r="AL283" s="2" t="str">
        <x:v>자료 부족</x:v>
      </x:c>
      <x:c r="AM283" s="2"/>
    </x:row>
    <x:row r="284" ht="24" customHeight="1">
      <x:c r="A284" s="2" t="str">
        <x:v>K278</x:v>
      </x:c>
      <x:c r="B284" s="2" t="str">
        <x:v>윤송이</x:v>
      </x:c>
      <x:c r="C284" s="2" t="str">
        <x:v>기업/사업가</x:v>
      </x:c>
      <x:c r="D284" s="2" t="str">
        <x:v>인공지능·산업</x:v>
      </x:c>
      <x:c r="E284" s="14" t="str">
        <x:f>IF(COUNT(N284:W284)&gt;=8,ROUND(50*SUMPRODUCT(N284:W284,$N$5:$W$5)/COUNT(N284:W284),0),IF(ISNUMBER(AJ284),AJ284,""))</x:f>
      </x:c>
      <x:c r="F284" s="14" t="str">
        <x:f>IF(COUNT(X284:AG284)&gt;=8,ROUND(50*SUMPRODUCT(X284:AG284,$X$5:$AG$5)/COUNT(X284:AG284),0),IF(ISNUMBER(AK284),AK284,""))</x:f>
      </x:c>
      <x:c r="G284" s="15" t="n">
        <x:f>COUNT(N284:W284)</x:f>
        <x:v>0</x:v>
      </x:c>
      <x:c r="H284" s="15" t="n">
        <x:f>COUNT(X284:AG284)</x:f>
        <x:v>0</x:v>
      </x:c>
      <x:c r="I284" s="2" t="str">
        <x:f>IF(AND(G284&gt;=8,H284&gt;=8),IF(AND(J284&lt;&gt;"",K284&lt;&gt;"",ISNUMBER(L284)),"검토 가능","평가자·근거·평가일 입력"),IF(ISNUMBER(AJ284),"추정초안·설문미제출","자료부족·설문미제출"))</x:f>
        <x:v>자료부족·설문미제출</x:v>
      </x:c>
      <x:c r="J284" s="8"/>
      <x:c r="K284" s="8"/>
      <x:c r="L284" s="16"/>
      <x:c r="M284" s="8" t="str">
        <x:v>자료 부족</x:v>
      </x:c>
      <x:c r="N284" s="8"/>
      <x:c r="O284" s="8"/>
      <x:c r="P284" s="8"/>
      <x:c r="Q284" s="8"/>
      <x:c r="R284" s="8"/>
      <x:c r="S284" s="8"/>
      <x:c r="T284" s="8"/>
      <x:c r="U284" s="8"/>
      <x:c r="V284" s="8"/>
      <x:c r="W284" s="8"/>
      <x:c r="X284" s="8"/>
      <x:c r="Y284" s="8"/>
      <x:c r="Z284" s="8"/>
      <x:c r="AA284" s="8"/>
      <x:c r="AB284" s="8"/>
      <x:c r="AC284" s="8"/>
      <x:c r="AD284" s="8"/>
      <x:c r="AE284" s="8"/>
      <x:c r="AF284" s="8"/>
      <x:c r="AG284" s="8"/>
      <x:c r="AH284" s="2" t="str">
        <x:v>https://ko.wikipedia.org/w/index.php?search=%EC%9C%A4%EC%86%A1%EC%9D%B4%20%EC%9D%B8%EA%B3%B5%EC%A7%80%EB%8A%A5%C2%B7%EC%82%B0%EC%97%85</x:v>
      </x:c>
      <x:c r="AI284" s="2"/>
      <x:c r="AJ284" s="2"/>
      <x:c r="AK284" s="2"/>
      <x:c r="AL284" s="2" t="str">
        <x:v>자료 부족</x:v>
      </x:c>
      <x:c r="AM284" s="2"/>
    </x:row>
    <x:row r="285" ht="24" customHeight="1">
      <x:c r="A285" s="2" t="str">
        <x:v>K279</x:v>
      </x:c>
      <x:c r="B285" s="2" t="str">
        <x:v>이상엽</x:v>
      </x:c>
      <x:c r="C285" s="2" t="str">
        <x:v>사상가/학자</x:v>
      </x:c>
      <x:c r="D285" s="2" t="str">
        <x:v>생명공학</x:v>
      </x:c>
      <x:c r="E285" s="14" t="str">
        <x:f>IF(COUNT(N285:W285)&gt;=8,ROUND(50*SUMPRODUCT(N285:W285,$N$5:$W$5)/COUNT(N285:W285),0),IF(ISNUMBER(AJ285),AJ285,""))</x:f>
      </x:c>
      <x:c r="F285" s="14" t="str">
        <x:f>IF(COUNT(X285:AG285)&gt;=8,ROUND(50*SUMPRODUCT(X285:AG285,$X$5:$AG$5)/COUNT(X285:AG285),0),IF(ISNUMBER(AK285),AK285,""))</x:f>
      </x:c>
      <x:c r="G285" s="15" t="n">
        <x:f>COUNT(N285:W285)</x:f>
        <x:v>0</x:v>
      </x:c>
      <x:c r="H285" s="15" t="n">
        <x:f>COUNT(X285:AG285)</x:f>
        <x:v>0</x:v>
      </x:c>
      <x:c r="I285" s="2" t="str">
        <x:f>IF(AND(G285&gt;=8,H285&gt;=8),IF(AND(J285&lt;&gt;"",K285&lt;&gt;"",ISNUMBER(L285)),"검토 가능","평가자·근거·평가일 입력"),IF(ISNUMBER(AJ285),"추정초안·설문미제출","자료부족·설문미제출"))</x:f>
        <x:v>자료부족·설문미제출</x:v>
      </x:c>
      <x:c r="J285" s="8"/>
      <x:c r="K285" s="8"/>
      <x:c r="L285" s="16"/>
      <x:c r="M285" s="8" t="str">
        <x:v>자료 부족</x:v>
      </x:c>
      <x:c r="N285" s="8"/>
      <x:c r="O285" s="8"/>
      <x:c r="P285" s="8"/>
      <x:c r="Q285" s="8"/>
      <x:c r="R285" s="8"/>
      <x:c r="S285" s="8"/>
      <x:c r="T285" s="8"/>
      <x:c r="U285" s="8"/>
      <x:c r="V285" s="8"/>
      <x:c r="W285" s="8"/>
      <x:c r="X285" s="8"/>
      <x:c r="Y285" s="8"/>
      <x:c r="Z285" s="8"/>
      <x:c r="AA285" s="8"/>
      <x:c r="AB285" s="8"/>
      <x:c r="AC285" s="8"/>
      <x:c r="AD285" s="8"/>
      <x:c r="AE285" s="8"/>
      <x:c r="AF285" s="8"/>
      <x:c r="AG285" s="8"/>
      <x:c r="AH285" s="2" t="str">
        <x:v>https://ko.wikipedia.org/w/index.php?search=%EC%9D%B4%EC%83%81%EC%97%BD%20%EC%83%9D%EB%AA%85%EA%B3%B5%ED%95%99</x:v>
      </x:c>
      <x:c r="AI285" s="2"/>
      <x:c r="AJ285" s="2"/>
      <x:c r="AK285" s="2"/>
      <x:c r="AL285" s="2" t="str">
        <x:v>자료 부족</x:v>
      </x:c>
      <x:c r="AM285" s="2"/>
    </x:row>
    <x:row r="286" ht="24" customHeight="1">
      <x:c r="A286" s="2" t="str">
        <x:v>K280</x:v>
      </x:c>
      <x:c r="B286" s="2" t="str">
        <x:v>장병탁</x:v>
      </x:c>
      <x:c r="C286" s="2" t="str">
        <x:v>사상가/학자</x:v>
      </x:c>
      <x:c r="D286" s="2" t="str">
        <x:v>인공지능</x:v>
      </x:c>
      <x:c r="E286" s="14" t="str">
        <x:f>IF(COUNT(N286:W286)&gt;=8,ROUND(50*SUMPRODUCT(N286:W286,$N$5:$W$5)/COUNT(N286:W286),0),IF(ISNUMBER(AJ286),AJ286,""))</x:f>
      </x:c>
      <x:c r="F286" s="14" t="str">
        <x:f>IF(COUNT(X286:AG286)&gt;=8,ROUND(50*SUMPRODUCT(X286:AG286,$X$5:$AG$5)/COUNT(X286:AG286),0),IF(ISNUMBER(AK286),AK286,""))</x:f>
      </x:c>
      <x:c r="G286" s="15" t="n">
        <x:f>COUNT(N286:W286)</x:f>
        <x:v>0</x:v>
      </x:c>
      <x:c r="H286" s="15" t="n">
        <x:f>COUNT(X286:AG286)</x:f>
        <x:v>0</x:v>
      </x:c>
      <x:c r="I286" s="2" t="str">
        <x:f>IF(AND(G286&gt;=8,H286&gt;=8),IF(AND(J286&lt;&gt;"",K286&lt;&gt;"",ISNUMBER(L286)),"검토 가능","평가자·근거·평가일 입력"),IF(ISNUMBER(AJ286),"추정초안·설문미제출","자료부족·설문미제출"))</x:f>
        <x:v>자료부족·설문미제출</x:v>
      </x:c>
      <x:c r="J286" s="8"/>
      <x:c r="K286" s="8"/>
      <x:c r="L286" s="16"/>
      <x:c r="M286" s="8" t="str">
        <x:v>자료 부족</x:v>
      </x:c>
      <x:c r="N286" s="8"/>
      <x:c r="O286" s="8"/>
      <x:c r="P286" s="8"/>
      <x:c r="Q286" s="8"/>
      <x:c r="R286" s="8"/>
      <x:c r="S286" s="8"/>
      <x:c r="T286" s="8"/>
      <x:c r="U286" s="8"/>
      <x:c r="V286" s="8"/>
      <x:c r="W286" s="8"/>
      <x:c r="X286" s="8"/>
      <x:c r="Y286" s="8"/>
      <x:c r="Z286" s="8"/>
      <x:c r="AA286" s="8"/>
      <x:c r="AB286" s="8"/>
      <x:c r="AC286" s="8"/>
      <x:c r="AD286" s="8"/>
      <x:c r="AE286" s="8"/>
      <x:c r="AF286" s="8"/>
      <x:c r="AG286" s="8"/>
      <x:c r="AH286" s="2" t="str">
        <x:v>https://ko.wikipedia.org/w/index.php?search=%EC%9E%A5%EB%B3%91%ED%83%81%20%EC%9D%B8%EA%B3%B5%EC%A7%80%EB%8A%A5</x:v>
      </x:c>
      <x:c r="AI286" s="2"/>
      <x:c r="AJ286" s="2"/>
      <x:c r="AK286" s="2"/>
      <x:c r="AL286" s="2" t="str">
        <x:v>자료 부족</x:v>
      </x:c>
      <x:c r="AM286" s="2"/>
    </x:row>
    <x:row r="287" ht="24" customHeight="1">
      <x:c r="A287" s="2" t="str">
        <x:v>K281</x:v>
      </x:c>
      <x:c r="B287" s="2" t="str">
        <x:v>이경전</x:v>
      </x:c>
      <x:c r="C287" s="2" t="str">
        <x:v>사상가/학자</x:v>
      </x:c>
      <x:c r="D287" s="2" t="str">
        <x:v>인공지능·경영정보</x:v>
      </x:c>
      <x:c r="E287" s="14" t="str">
        <x:f>IF(COUNT(N287:W287)&gt;=8,ROUND(50*SUMPRODUCT(N287:W287,$N$5:$W$5)/COUNT(N287:W287),0),IF(ISNUMBER(AJ287),AJ287,""))</x:f>
      </x:c>
      <x:c r="F287" s="14" t="str">
        <x:f>IF(COUNT(X287:AG287)&gt;=8,ROUND(50*SUMPRODUCT(X287:AG287,$X$5:$AG$5)/COUNT(X287:AG287),0),IF(ISNUMBER(AK287),AK287,""))</x:f>
      </x:c>
      <x:c r="G287" s="15" t="n">
        <x:f>COUNT(N287:W287)</x:f>
        <x:v>0</x:v>
      </x:c>
      <x:c r="H287" s="15" t="n">
        <x:f>COUNT(X287:AG287)</x:f>
        <x:v>0</x:v>
      </x:c>
      <x:c r="I287" s="2" t="str">
        <x:f>IF(AND(G287&gt;=8,H287&gt;=8),IF(AND(J287&lt;&gt;"",K287&lt;&gt;"",ISNUMBER(L287)),"검토 가능","평가자·근거·평가일 입력"),IF(ISNUMBER(AJ287),"추정초안·설문미제출","자료부족·설문미제출"))</x:f>
        <x:v>자료부족·설문미제출</x:v>
      </x:c>
      <x:c r="J287" s="8"/>
      <x:c r="K287" s="8"/>
      <x:c r="L287" s="16"/>
      <x:c r="M287" s="8" t="str">
        <x:v>자료 부족</x:v>
      </x:c>
      <x:c r="N287" s="8"/>
      <x:c r="O287" s="8"/>
      <x:c r="P287" s="8"/>
      <x:c r="Q287" s="8"/>
      <x:c r="R287" s="8"/>
      <x:c r="S287" s="8"/>
      <x:c r="T287" s="8"/>
      <x:c r="U287" s="8"/>
      <x:c r="V287" s="8"/>
      <x:c r="W287" s="8"/>
      <x:c r="X287" s="8"/>
      <x:c r="Y287" s="8"/>
      <x:c r="Z287" s="8"/>
      <x:c r="AA287" s="8"/>
      <x:c r="AB287" s="8"/>
      <x:c r="AC287" s="8"/>
      <x:c r="AD287" s="8"/>
      <x:c r="AE287" s="8"/>
      <x:c r="AF287" s="8"/>
      <x:c r="AG287" s="8"/>
      <x:c r="AH287" s="2" t="str">
        <x:v>https://ko.wikipedia.org/w/index.php?search=%EC%9D%B4%EA%B2%BD%EC%A0%84%20%EC%9D%B8%EA%B3%B5%EC%A7%80%EB%8A%A5%C2%B7%EA%B2%BD%EC%98%81%EC%A0%95%EB%B3%B4</x:v>
      </x:c>
      <x:c r="AI287" s="2"/>
      <x:c r="AJ287" s="2"/>
      <x:c r="AK287" s="2"/>
      <x:c r="AL287" s="2" t="str">
        <x:v>자료 부족</x:v>
      </x:c>
      <x:c r="AM287" s="2"/>
    </x:row>
    <x:row r="288" ht="24" customHeight="1">
      <x:c r="A288" s="2" t="str">
        <x:v>K282</x:v>
      </x:c>
      <x:c r="B288" s="2" t="str">
        <x:v>김진형</x:v>
      </x:c>
      <x:c r="C288" s="2" t="str">
        <x:v>사상가/학자</x:v>
      </x:c>
      <x:c r="D288" s="2" t="str">
        <x:v>인공지능·교육</x:v>
      </x:c>
      <x:c r="E288" s="14" t="str">
        <x:f>IF(COUNT(N288:W288)&gt;=8,ROUND(50*SUMPRODUCT(N288:W288,$N$5:$W$5)/COUNT(N288:W288),0),IF(ISNUMBER(AJ288),AJ288,""))</x:f>
      </x:c>
      <x:c r="F288" s="14" t="str">
        <x:f>IF(COUNT(X288:AG288)&gt;=8,ROUND(50*SUMPRODUCT(X288:AG288,$X$5:$AG$5)/COUNT(X288:AG288),0),IF(ISNUMBER(AK288),AK288,""))</x:f>
      </x:c>
      <x:c r="G288" s="15" t="n">
        <x:f>COUNT(N288:W288)</x:f>
        <x:v>0</x:v>
      </x:c>
      <x:c r="H288" s="15" t="n">
        <x:f>COUNT(X288:AG288)</x:f>
        <x:v>0</x:v>
      </x:c>
      <x:c r="I288" s="2" t="str">
        <x:f>IF(AND(G288&gt;=8,H288&gt;=8),IF(AND(J288&lt;&gt;"",K288&lt;&gt;"",ISNUMBER(L288)),"검토 가능","평가자·근거·평가일 입력"),IF(ISNUMBER(AJ288),"추정초안·설문미제출","자료부족·설문미제출"))</x:f>
        <x:v>자료부족·설문미제출</x:v>
      </x:c>
      <x:c r="J288" s="8"/>
      <x:c r="K288" s="8"/>
      <x:c r="L288" s="16"/>
      <x:c r="M288" s="8" t="str">
        <x:v>자료 부족</x:v>
      </x:c>
      <x:c r="N288" s="8"/>
      <x:c r="O288" s="8"/>
      <x:c r="P288" s="8"/>
      <x:c r="Q288" s="8"/>
      <x:c r="R288" s="8"/>
      <x:c r="S288" s="8"/>
      <x:c r="T288" s="8"/>
      <x:c r="U288" s="8"/>
      <x:c r="V288" s="8"/>
      <x:c r="W288" s="8"/>
      <x:c r="X288" s="8"/>
      <x:c r="Y288" s="8"/>
      <x:c r="Z288" s="8"/>
      <x:c r="AA288" s="8"/>
      <x:c r="AB288" s="8"/>
      <x:c r="AC288" s="8"/>
      <x:c r="AD288" s="8"/>
      <x:c r="AE288" s="8"/>
      <x:c r="AF288" s="8"/>
      <x:c r="AG288" s="8"/>
      <x:c r="AH288" s="2" t="str">
        <x:v>https://ko.wikipedia.org/w/index.php?search=%EA%B9%80%EC%A7%84%ED%98%95%20%EC%9D%B8%EA%B3%B5%EC%A7%80%EB%8A%A5%C2%B7%EA%B5%90%EC%9C%A1</x:v>
      </x:c>
      <x:c r="AI288" s="2"/>
      <x:c r="AJ288" s="2"/>
      <x:c r="AK288" s="2"/>
      <x:c r="AL288" s="2" t="str">
        <x:v>자료 부족</x:v>
      </x:c>
      <x:c r="AM288" s="2"/>
    </x:row>
    <x:row r="289" ht="24" customHeight="1">
      <x:c r="A289" s="2" t="str">
        <x:v>K283</x:v>
      </x:c>
      <x:c r="B289" s="2" t="str">
        <x:v>이정동</x:v>
      </x:c>
      <x:c r="C289" s="2" t="str">
        <x:v>사상가/학자</x:v>
      </x:c>
      <x:c r="D289" s="2" t="str">
        <x:v>기술정책</x:v>
      </x:c>
      <x:c r="E289" s="14" t="str">
        <x:f>IF(COUNT(N289:W289)&gt;=8,ROUND(50*SUMPRODUCT(N289:W289,$N$5:$W$5)/COUNT(N289:W289),0),IF(ISNUMBER(AJ289),AJ289,""))</x:f>
      </x:c>
      <x:c r="F289" s="14" t="str">
        <x:f>IF(COUNT(X289:AG289)&gt;=8,ROUND(50*SUMPRODUCT(X289:AG289,$X$5:$AG$5)/COUNT(X289:AG289),0),IF(ISNUMBER(AK289),AK289,""))</x:f>
      </x:c>
      <x:c r="G289" s="15" t="n">
        <x:f>COUNT(N289:W289)</x:f>
        <x:v>0</x:v>
      </x:c>
      <x:c r="H289" s="15" t="n">
        <x:f>COUNT(X289:AG289)</x:f>
        <x:v>0</x:v>
      </x:c>
      <x:c r="I289" s="2" t="str">
        <x:f>IF(AND(G289&gt;=8,H289&gt;=8),IF(AND(J289&lt;&gt;"",K289&lt;&gt;"",ISNUMBER(L289)),"검토 가능","평가자·근거·평가일 입력"),IF(ISNUMBER(AJ289),"추정초안·설문미제출","자료부족·설문미제출"))</x:f>
        <x:v>자료부족·설문미제출</x:v>
      </x:c>
      <x:c r="J289" s="8"/>
      <x:c r="K289" s="8"/>
      <x:c r="L289" s="16"/>
      <x:c r="M289" s="8" t="str">
        <x:v>자료 부족</x:v>
      </x:c>
      <x:c r="N289" s="8"/>
      <x:c r="O289" s="8"/>
      <x:c r="P289" s="8"/>
      <x:c r="Q289" s="8"/>
      <x:c r="R289" s="8"/>
      <x:c r="S289" s="8"/>
      <x:c r="T289" s="8"/>
      <x:c r="U289" s="8"/>
      <x:c r="V289" s="8"/>
      <x:c r="W289" s="8"/>
      <x:c r="X289" s="8"/>
      <x:c r="Y289" s="8"/>
      <x:c r="Z289" s="8"/>
      <x:c r="AA289" s="8"/>
      <x:c r="AB289" s="8"/>
      <x:c r="AC289" s="8"/>
      <x:c r="AD289" s="8"/>
      <x:c r="AE289" s="8"/>
      <x:c r="AF289" s="8"/>
      <x:c r="AG289" s="8"/>
      <x:c r="AH289" s="2" t="str">
        <x:v>https://ko.wikipedia.org/w/index.php?search=%EC%9D%B4%EC%A0%95%EB%8F%99%20%EA%B8%B0%EC%88%A0%EC%A0%95%EC%B1%85</x:v>
      </x:c>
      <x:c r="AI289" s="2"/>
      <x:c r="AJ289" s="2"/>
      <x:c r="AK289" s="2"/>
      <x:c r="AL289" s="2" t="str">
        <x:v>자료 부족</x:v>
      </x:c>
      <x:c r="AM289" s="2"/>
    </x:row>
    <x:row r="290" ht="24" customHeight="1">
      <x:c r="A290" s="2" t="str">
        <x:v>K284</x:v>
      </x:c>
      <x:c r="B290" s="2" t="str">
        <x:v>김선</x:v>
      </x:c>
      <x:c r="C290" s="2" t="str">
        <x:v>사상가/학자</x:v>
      </x:c>
      <x:c r="D290" s="2" t="str">
        <x:v>생물정보학</x:v>
      </x:c>
      <x:c r="E290" s="14" t="str">
        <x:f>IF(COUNT(N290:W290)&gt;=8,ROUND(50*SUMPRODUCT(N290:W290,$N$5:$W$5)/COUNT(N290:W290),0),IF(ISNUMBER(AJ290),AJ290,""))</x:f>
      </x:c>
      <x:c r="F290" s="14" t="str">
        <x:f>IF(COUNT(X290:AG290)&gt;=8,ROUND(50*SUMPRODUCT(X290:AG290,$X$5:$AG$5)/COUNT(X290:AG290),0),IF(ISNUMBER(AK290),AK290,""))</x:f>
      </x:c>
      <x:c r="G290" s="15" t="n">
        <x:f>COUNT(N290:W290)</x:f>
        <x:v>0</x:v>
      </x:c>
      <x:c r="H290" s="15" t="n">
        <x:f>COUNT(X290:AG290)</x:f>
        <x:v>0</x:v>
      </x:c>
      <x:c r="I290" s="2" t="str">
        <x:f>IF(AND(G290&gt;=8,H290&gt;=8),IF(AND(J290&lt;&gt;"",K290&lt;&gt;"",ISNUMBER(L290)),"검토 가능","평가자·근거·평가일 입력"),IF(ISNUMBER(AJ290),"추정초안·설문미제출","자료부족·설문미제출"))</x:f>
        <x:v>자료부족·설문미제출</x:v>
      </x:c>
      <x:c r="J290" s="8"/>
      <x:c r="K290" s="8"/>
      <x:c r="L290" s="16"/>
      <x:c r="M290" s="8" t="str">
        <x:v>자료 부족</x:v>
      </x:c>
      <x:c r="N290" s="8"/>
      <x:c r="O290" s="8"/>
      <x:c r="P290" s="8"/>
      <x:c r="Q290" s="8"/>
      <x:c r="R290" s="8"/>
      <x:c r="S290" s="8"/>
      <x:c r="T290" s="8"/>
      <x:c r="U290" s="8"/>
      <x:c r="V290" s="8"/>
      <x:c r="W290" s="8"/>
      <x:c r="X290" s="8"/>
      <x:c r="Y290" s="8"/>
      <x:c r="Z290" s="8"/>
      <x:c r="AA290" s="8"/>
      <x:c r="AB290" s="8"/>
      <x:c r="AC290" s="8"/>
      <x:c r="AD290" s="8"/>
      <x:c r="AE290" s="8"/>
      <x:c r="AF290" s="8"/>
      <x:c r="AG290" s="8"/>
      <x:c r="AH290" s="2" t="str">
        <x:v>https://ko.wikipedia.org/w/index.php?search=%EA%B9%80%EC%84%A0%20%EC%83%9D%EB%AC%BC%EC%A0%95%EB%B3%B4%ED%95%99</x:v>
      </x:c>
      <x:c r="AI290" s="2"/>
      <x:c r="AJ290" s="2"/>
      <x:c r="AK290" s="2"/>
      <x:c r="AL290" s="2" t="str">
        <x:v>자료 부족</x:v>
      </x:c>
      <x:c r="AM290" s="2"/>
    </x:row>
    <x:row r="291" ht="24" customHeight="1">
      <x:c r="A291" s="2" t="str">
        <x:v>K285</x:v>
      </x:c>
      <x:c r="B291" s="2" t="str">
        <x:v>오혜연</x:v>
      </x:c>
      <x:c r="C291" s="2" t="str">
        <x:v>사상가/학자</x:v>
      </x:c>
      <x:c r="D291" s="2" t="str">
        <x:v>인공지능·자연어처리</x:v>
      </x:c>
      <x:c r="E291" s="14" t="str">
        <x:f>IF(COUNT(N291:W291)&gt;=8,ROUND(50*SUMPRODUCT(N291:W291,$N$5:$W$5)/COUNT(N291:W291),0),IF(ISNUMBER(AJ291),AJ291,""))</x:f>
      </x:c>
      <x:c r="F291" s="14" t="str">
        <x:f>IF(COUNT(X291:AG291)&gt;=8,ROUND(50*SUMPRODUCT(X291:AG291,$X$5:$AG$5)/COUNT(X291:AG291),0),IF(ISNUMBER(AK291),AK291,""))</x:f>
      </x:c>
      <x:c r="G291" s="15" t="n">
        <x:f>COUNT(N291:W291)</x:f>
        <x:v>0</x:v>
      </x:c>
      <x:c r="H291" s="15" t="n">
        <x:f>COUNT(X291:AG291)</x:f>
        <x:v>0</x:v>
      </x:c>
      <x:c r="I291" s="2" t="str">
        <x:f>IF(AND(G291&gt;=8,H291&gt;=8),IF(AND(J291&lt;&gt;"",K291&lt;&gt;"",ISNUMBER(L291)),"검토 가능","평가자·근거·평가일 입력"),IF(ISNUMBER(AJ291),"추정초안·설문미제출","자료부족·설문미제출"))</x:f>
        <x:v>자료부족·설문미제출</x:v>
      </x:c>
      <x:c r="J291" s="8"/>
      <x:c r="K291" s="8"/>
      <x:c r="L291" s="16"/>
      <x:c r="M291" s="8" t="str">
        <x:v>자료 부족</x:v>
      </x:c>
      <x:c r="N291" s="8"/>
      <x:c r="O291" s="8"/>
      <x:c r="P291" s="8"/>
      <x:c r="Q291" s="8"/>
      <x:c r="R291" s="8"/>
      <x:c r="S291" s="8"/>
      <x:c r="T291" s="8"/>
      <x:c r="U291" s="8"/>
      <x:c r="V291" s="8"/>
      <x:c r="W291" s="8"/>
      <x:c r="X291" s="8"/>
      <x:c r="Y291" s="8"/>
      <x:c r="Z291" s="8"/>
      <x:c r="AA291" s="8"/>
      <x:c r="AB291" s="8"/>
      <x:c r="AC291" s="8"/>
      <x:c r="AD291" s="8"/>
      <x:c r="AE291" s="8"/>
      <x:c r="AF291" s="8"/>
      <x:c r="AG291" s="8"/>
      <x:c r="AH291" s="2" t="str">
        <x:v>https://ko.wikipedia.org/w/index.php?search=%EC%98%A4%ED%98%9C%EC%97%B0%20%EC%9D%B8%EA%B3%B5%EC%A7%80%EB%8A%A5%C2%B7%EC%9E%90%EC%97%B0%EC%96%B4%EC%B2%98%EB%A6%AC</x:v>
      </x:c>
      <x:c r="AI291" s="2"/>
      <x:c r="AJ291" s="2"/>
      <x:c r="AK291" s="2"/>
      <x:c r="AL291" s="2" t="str">
        <x:v>자료 부족</x:v>
      </x:c>
      <x:c r="AM291" s="2"/>
    </x:row>
    <x:row r="292" ht="24" customHeight="1">
      <x:c r="A292" s="2" t="str">
        <x:v>K286</x:v>
      </x:c>
      <x:c r="B292" s="2" t="str">
        <x:v>서일홍</x:v>
      </x:c>
      <x:c r="C292" s="2" t="str">
        <x:v>사상가/학자</x:v>
      </x:c>
      <x:c r="D292" s="2" t="str">
        <x:v>로봇공학</x:v>
      </x:c>
      <x:c r="E292" s="14" t="str">
        <x:f>IF(COUNT(N292:W292)&gt;=8,ROUND(50*SUMPRODUCT(N292:W292,$N$5:$W$5)/COUNT(N292:W292),0),IF(ISNUMBER(AJ292),AJ292,""))</x:f>
      </x:c>
      <x:c r="F292" s="14" t="str">
        <x:f>IF(COUNT(X292:AG292)&gt;=8,ROUND(50*SUMPRODUCT(X292:AG292,$X$5:$AG$5)/COUNT(X292:AG292),0),IF(ISNUMBER(AK292),AK292,""))</x:f>
      </x:c>
      <x:c r="G292" s="15" t="n">
        <x:f>COUNT(N292:W292)</x:f>
        <x:v>0</x:v>
      </x:c>
      <x:c r="H292" s="15" t="n">
        <x:f>COUNT(X292:AG292)</x:f>
        <x:v>0</x:v>
      </x:c>
      <x:c r="I292" s="2" t="str">
        <x:f>IF(AND(G292&gt;=8,H292&gt;=8),IF(AND(J292&lt;&gt;"",K292&lt;&gt;"",ISNUMBER(L292)),"검토 가능","평가자·근거·평가일 입력"),IF(ISNUMBER(AJ292),"추정초안·설문미제출","자료부족·설문미제출"))</x:f>
        <x:v>자료부족·설문미제출</x:v>
      </x:c>
      <x:c r="J292" s="8"/>
      <x:c r="K292" s="8"/>
      <x:c r="L292" s="16"/>
      <x:c r="M292" s="8" t="str">
        <x:v>자료 부족</x:v>
      </x:c>
      <x:c r="N292" s="8"/>
      <x:c r="O292" s="8"/>
      <x:c r="P292" s="8"/>
      <x:c r="Q292" s="8"/>
      <x:c r="R292" s="8"/>
      <x:c r="S292" s="8"/>
      <x:c r="T292" s="8"/>
      <x:c r="U292" s="8"/>
      <x:c r="V292" s="8"/>
      <x:c r="W292" s="8"/>
      <x:c r="X292" s="8"/>
      <x:c r="Y292" s="8"/>
      <x:c r="Z292" s="8"/>
      <x:c r="AA292" s="8"/>
      <x:c r="AB292" s="8"/>
      <x:c r="AC292" s="8"/>
      <x:c r="AD292" s="8"/>
      <x:c r="AE292" s="8"/>
      <x:c r="AF292" s="8"/>
      <x:c r="AG292" s="8"/>
      <x:c r="AH292" s="2" t="str">
        <x:v>https://ko.wikipedia.org/w/index.php?search=%EC%84%9C%EC%9D%BC%ED%99%8D%20%EB%A1%9C%EB%B4%87%EA%B3%B5%ED%95%99</x:v>
      </x:c>
      <x:c r="AI292" s="2"/>
      <x:c r="AJ292" s="2"/>
      <x:c r="AK292" s="2"/>
      <x:c r="AL292" s="2" t="str">
        <x:v>자료 부족</x:v>
      </x:c>
      <x:c r="AM292" s="2"/>
    </x:row>
    <x:row r="293" ht="24" customHeight="1">
      <x:c r="A293" s="2" t="str">
        <x:v>K287</x:v>
      </x:c>
      <x:c r="B293" s="2" t="str">
        <x:v>현택환</x:v>
      </x:c>
      <x:c r="C293" s="2" t="str">
        <x:v>사상가/학자</x:v>
      </x:c>
      <x:c r="D293" s="2" t="str">
        <x:v>나노과학</x:v>
      </x:c>
      <x:c r="E293" s="14" t="str">
        <x:f>IF(COUNT(N293:W293)&gt;=8,ROUND(50*SUMPRODUCT(N293:W293,$N$5:$W$5)/COUNT(N293:W293),0),IF(ISNUMBER(AJ293),AJ293,""))</x:f>
      </x:c>
      <x:c r="F293" s="14" t="str">
        <x:f>IF(COUNT(X293:AG293)&gt;=8,ROUND(50*SUMPRODUCT(X293:AG293,$X$5:$AG$5)/COUNT(X293:AG293),0),IF(ISNUMBER(AK293),AK293,""))</x:f>
      </x:c>
      <x:c r="G293" s="15" t="n">
        <x:f>COUNT(N293:W293)</x:f>
        <x:v>0</x:v>
      </x:c>
      <x:c r="H293" s="15" t="n">
        <x:f>COUNT(X293:AG293)</x:f>
        <x:v>0</x:v>
      </x:c>
      <x:c r="I293" s="2" t="str">
        <x:f>IF(AND(G293&gt;=8,H293&gt;=8),IF(AND(J293&lt;&gt;"",K293&lt;&gt;"",ISNUMBER(L293)),"검토 가능","평가자·근거·평가일 입력"),IF(ISNUMBER(AJ293),"추정초안·설문미제출","자료부족·설문미제출"))</x:f>
        <x:v>자료부족·설문미제출</x:v>
      </x:c>
      <x:c r="J293" s="8"/>
      <x:c r="K293" s="8"/>
      <x:c r="L293" s="16"/>
      <x:c r="M293" s="8" t="str">
        <x:v>자료 부족</x:v>
      </x:c>
      <x:c r="N293" s="8"/>
      <x:c r="O293" s="8"/>
      <x:c r="P293" s="8"/>
      <x:c r="Q293" s="8"/>
      <x:c r="R293" s="8"/>
      <x:c r="S293" s="8"/>
      <x:c r="T293" s="8"/>
      <x:c r="U293" s="8"/>
      <x:c r="V293" s="8"/>
      <x:c r="W293" s="8"/>
      <x:c r="X293" s="8"/>
      <x:c r="Y293" s="8"/>
      <x:c r="Z293" s="8"/>
      <x:c r="AA293" s="8"/>
      <x:c r="AB293" s="8"/>
      <x:c r="AC293" s="8"/>
      <x:c r="AD293" s="8"/>
      <x:c r="AE293" s="8"/>
      <x:c r="AF293" s="8"/>
      <x:c r="AG293" s="8"/>
      <x:c r="AH293" s="2" t="str">
        <x:v>https://ko.wikipedia.org/w/index.php?search=%ED%98%84%ED%83%9D%ED%99%98%20%EB%82%98%EB%85%B8%EA%B3%BC%ED%95%99</x:v>
      </x:c>
      <x:c r="AI293" s="2"/>
      <x:c r="AJ293" s="2"/>
      <x:c r="AK293" s="2"/>
      <x:c r="AL293" s="2" t="str">
        <x:v>자료 부족</x:v>
      </x:c>
      <x:c r="AM293" s="2"/>
    </x:row>
    <x:row r="294" ht="24" customHeight="1">
      <x:c r="A294" s="2" t="str">
        <x:v>K288</x:v>
      </x:c>
      <x:c r="B294" s="2" t="str">
        <x:v>한재권</x:v>
      </x:c>
      <x:c r="C294" s="2" t="str">
        <x:v>사상가/학자</x:v>
      </x:c>
      <x:c r="D294" s="2" t="str">
        <x:v>로봇공학</x:v>
      </x:c>
      <x:c r="E294" s="14" t="str">
        <x:f>IF(COUNT(N294:W294)&gt;=8,ROUND(50*SUMPRODUCT(N294:W294,$N$5:$W$5)/COUNT(N294:W294),0),IF(ISNUMBER(AJ294),AJ294,""))</x:f>
      </x:c>
      <x:c r="F294" s="14" t="str">
        <x:f>IF(COUNT(X294:AG294)&gt;=8,ROUND(50*SUMPRODUCT(X294:AG294,$X$5:$AG$5)/COUNT(X294:AG294),0),IF(ISNUMBER(AK294),AK294,""))</x:f>
      </x:c>
      <x:c r="G294" s="15" t="n">
        <x:f>COUNT(N294:W294)</x:f>
        <x:v>0</x:v>
      </x:c>
      <x:c r="H294" s="15" t="n">
        <x:f>COUNT(X294:AG294)</x:f>
        <x:v>0</x:v>
      </x:c>
      <x:c r="I294" s="2" t="str">
        <x:f>IF(AND(G294&gt;=8,H294&gt;=8),IF(AND(J294&lt;&gt;"",K294&lt;&gt;"",ISNUMBER(L294)),"검토 가능","평가자·근거·평가일 입력"),IF(ISNUMBER(AJ294),"추정초안·설문미제출","자료부족·설문미제출"))</x:f>
        <x:v>자료부족·설문미제출</x:v>
      </x:c>
      <x:c r="J294" s="8"/>
      <x:c r="K294" s="8"/>
      <x:c r="L294" s="16"/>
      <x:c r="M294" s="8" t="str">
        <x:v>자료 부족</x:v>
      </x:c>
      <x:c r="N294" s="8"/>
      <x:c r="O294" s="8"/>
      <x:c r="P294" s="8"/>
      <x:c r="Q294" s="8"/>
      <x:c r="R294" s="8"/>
      <x:c r="S294" s="8"/>
      <x:c r="T294" s="8"/>
      <x:c r="U294" s="8"/>
      <x:c r="V294" s="8"/>
      <x:c r="W294" s="8"/>
      <x:c r="X294" s="8"/>
      <x:c r="Y294" s="8"/>
      <x:c r="Z294" s="8"/>
      <x:c r="AA294" s="8"/>
      <x:c r="AB294" s="8"/>
      <x:c r="AC294" s="8"/>
      <x:c r="AD294" s="8"/>
      <x:c r="AE294" s="8"/>
      <x:c r="AF294" s="8"/>
      <x:c r="AG294" s="8"/>
      <x:c r="AH294" s="2" t="str">
        <x:v>https://ko.wikipedia.org/w/index.php?search=%ED%95%9C%EC%9E%AC%EA%B6%8C%20%EB%A1%9C%EB%B4%87%EA%B3%B5%ED%95%99</x:v>
      </x:c>
      <x:c r="AI294" s="2"/>
      <x:c r="AJ294" s="2"/>
      <x:c r="AK294" s="2"/>
      <x:c r="AL294" s="2" t="str">
        <x:v>자료 부족</x:v>
      </x:c>
      <x:c r="AM294" s="2"/>
    </x:row>
    <x:row r="295" ht="24" customHeight="1">
      <x:c r="A295" s="2" t="str">
        <x:v>K289</x:v>
      </x:c>
      <x:c r="B295" s="2" t="str">
        <x:v>오준호</x:v>
      </x:c>
      <x:c r="C295" s="2" t="str">
        <x:v>사상가/학자</x:v>
      </x:c>
      <x:c r="D295" s="2" t="str">
        <x:v>로봇공학</x:v>
      </x:c>
      <x:c r="E295" s="14" t="str">
        <x:f>IF(COUNT(N295:W295)&gt;=8,ROUND(50*SUMPRODUCT(N295:W295,$N$5:$W$5)/COUNT(N295:W295),0),IF(ISNUMBER(AJ295),AJ295,""))</x:f>
      </x:c>
      <x:c r="F295" s="14" t="str">
        <x:f>IF(COUNT(X295:AG295)&gt;=8,ROUND(50*SUMPRODUCT(X295:AG295,$X$5:$AG$5)/COUNT(X295:AG295),0),IF(ISNUMBER(AK295),AK295,""))</x:f>
      </x:c>
      <x:c r="G295" s="15" t="n">
        <x:f>COUNT(N295:W295)</x:f>
        <x:v>0</x:v>
      </x:c>
      <x:c r="H295" s="15" t="n">
        <x:f>COUNT(X295:AG295)</x:f>
        <x:v>0</x:v>
      </x:c>
      <x:c r="I295" s="2" t="str">
        <x:f>IF(AND(G295&gt;=8,H295&gt;=8),IF(AND(J295&lt;&gt;"",K295&lt;&gt;"",ISNUMBER(L295)),"검토 가능","평가자·근거·평가일 입력"),IF(ISNUMBER(AJ295),"추정초안·설문미제출","자료부족·설문미제출"))</x:f>
        <x:v>자료부족·설문미제출</x:v>
      </x:c>
      <x:c r="J295" s="8"/>
      <x:c r="K295" s="8"/>
      <x:c r="L295" s="16"/>
      <x:c r="M295" s="8" t="str">
        <x:v>자료 부족</x:v>
      </x:c>
      <x:c r="N295" s="8"/>
      <x:c r="O295" s="8"/>
      <x:c r="P295" s="8"/>
      <x:c r="Q295" s="8"/>
      <x:c r="R295" s="8"/>
      <x:c r="S295" s="8"/>
      <x:c r="T295" s="8"/>
      <x:c r="U295" s="8"/>
      <x:c r="V295" s="8"/>
      <x:c r="W295" s="8"/>
      <x:c r="X295" s="8"/>
      <x:c r="Y295" s="8"/>
      <x:c r="Z295" s="8"/>
      <x:c r="AA295" s="8"/>
      <x:c r="AB295" s="8"/>
      <x:c r="AC295" s="8"/>
      <x:c r="AD295" s="8"/>
      <x:c r="AE295" s="8"/>
      <x:c r="AF295" s="8"/>
      <x:c r="AG295" s="8"/>
      <x:c r="AH295" s="2" t="str">
        <x:v>https://ko.wikipedia.org/w/index.php?search=%EC%98%A4%EC%A4%80%ED%98%B8%20%EB%A1%9C%EB%B4%87%EA%B3%B5%ED%95%99</x:v>
      </x:c>
      <x:c r="AI295" s="2"/>
      <x:c r="AJ295" s="2"/>
      <x:c r="AK295" s="2"/>
      <x:c r="AL295" s="2" t="str">
        <x:v>자료 부족</x:v>
      </x:c>
      <x:c r="AM295" s="2"/>
    </x:row>
    <x:row r="296" ht="24" customHeight="1">
      <x:c r="A296" s="2" t="str">
        <x:v>K290</x:v>
      </x:c>
      <x:c r="B296" s="2" t="str">
        <x:v>김상욱</x:v>
      </x:c>
      <x:c r="C296" s="2" t="str">
        <x:v>사상가/학자</x:v>
      </x:c>
      <x:c r="D296" s="2" t="str">
        <x:v>물리학·과학소통</x:v>
      </x:c>
      <x:c r="E296" s="14" t="str">
        <x:f>IF(COUNT(N296:W296)&gt;=8,ROUND(50*SUMPRODUCT(N296:W296,$N$5:$W$5)/COUNT(N296:W296),0),IF(ISNUMBER(AJ296),AJ296,""))</x:f>
      </x:c>
      <x:c r="F296" s="14" t="str">
        <x:f>IF(COUNT(X296:AG296)&gt;=8,ROUND(50*SUMPRODUCT(X296:AG296,$X$5:$AG$5)/COUNT(X296:AG296),0),IF(ISNUMBER(AK296),AK296,""))</x:f>
      </x:c>
      <x:c r="G296" s="15" t="n">
        <x:f>COUNT(N296:W296)</x:f>
        <x:v>0</x:v>
      </x:c>
      <x:c r="H296" s="15" t="n">
        <x:f>COUNT(X296:AG296)</x:f>
        <x:v>0</x:v>
      </x:c>
      <x:c r="I296" s="2" t="str">
        <x:f>IF(AND(G296&gt;=8,H296&gt;=8),IF(AND(J296&lt;&gt;"",K296&lt;&gt;"",ISNUMBER(L296)),"검토 가능","평가자·근거·평가일 입력"),IF(ISNUMBER(AJ296),"추정초안·설문미제출","자료부족·설문미제출"))</x:f>
        <x:v>자료부족·설문미제출</x:v>
      </x:c>
      <x:c r="J296" s="8"/>
      <x:c r="K296" s="8"/>
      <x:c r="L296" s="16"/>
      <x:c r="M296" s="8" t="str">
        <x:v>자료 부족</x:v>
      </x:c>
      <x:c r="N296" s="8"/>
      <x:c r="O296" s="8"/>
      <x:c r="P296" s="8"/>
      <x:c r="Q296" s="8"/>
      <x:c r="R296" s="8"/>
      <x:c r="S296" s="8"/>
      <x:c r="T296" s="8"/>
      <x:c r="U296" s="8"/>
      <x:c r="V296" s="8"/>
      <x:c r="W296" s="8"/>
      <x:c r="X296" s="8"/>
      <x:c r="Y296" s="8"/>
      <x:c r="Z296" s="8"/>
      <x:c r="AA296" s="8"/>
      <x:c r="AB296" s="8"/>
      <x:c r="AC296" s="8"/>
      <x:c r="AD296" s="8"/>
      <x:c r="AE296" s="8"/>
      <x:c r="AF296" s="8"/>
      <x:c r="AG296" s="8"/>
      <x:c r="AH296" s="2" t="str">
        <x:v>https://ko.wikipedia.org/w/index.php?search=%EA%B9%80%EC%83%81%EC%9A%B1%20%EB%AC%BC%EB%A6%AC%ED%95%99%C2%B7%EA%B3%BC%ED%95%99%EC%86%8C%ED%86%B5</x:v>
      </x:c>
      <x:c r="AI296" s="2"/>
      <x:c r="AJ296" s="2"/>
      <x:c r="AK296" s="2"/>
      <x:c r="AL296" s="2" t="str">
        <x:v>자료 부족</x:v>
      </x:c>
      <x:c r="AM296" s="2"/>
    </x:row>
    <x:row r="297" ht="24" customHeight="1">
      <x:c r="A297" s="2" t="str">
        <x:v>K291</x:v>
      </x:c>
      <x:c r="B297" s="2" t="str">
        <x:v>이종필</x:v>
      </x:c>
      <x:c r="C297" s="2" t="str">
        <x:v>사상가/학자</x:v>
      </x:c>
      <x:c r="D297" s="2" t="str">
        <x:v>물리학·과학소통</x:v>
      </x:c>
      <x:c r="E297" s="14" t="str">
        <x:f>IF(COUNT(N297:W297)&gt;=8,ROUND(50*SUMPRODUCT(N297:W297,$N$5:$W$5)/COUNT(N297:W297),0),IF(ISNUMBER(AJ297),AJ297,""))</x:f>
      </x:c>
      <x:c r="F297" s="14" t="str">
        <x:f>IF(COUNT(X297:AG297)&gt;=8,ROUND(50*SUMPRODUCT(X297:AG297,$X$5:$AG$5)/COUNT(X297:AG297),0),IF(ISNUMBER(AK297),AK297,""))</x:f>
      </x:c>
      <x:c r="G297" s="15" t="n">
        <x:f>COUNT(N297:W297)</x:f>
        <x:v>0</x:v>
      </x:c>
      <x:c r="H297" s="15" t="n">
        <x:f>COUNT(X297:AG297)</x:f>
        <x:v>0</x:v>
      </x:c>
      <x:c r="I297" s="2" t="str">
        <x:f>IF(AND(G297&gt;=8,H297&gt;=8),IF(AND(J297&lt;&gt;"",K297&lt;&gt;"",ISNUMBER(L297)),"검토 가능","평가자·근거·평가일 입력"),IF(ISNUMBER(AJ297),"추정초안·설문미제출","자료부족·설문미제출"))</x:f>
        <x:v>자료부족·설문미제출</x:v>
      </x:c>
      <x:c r="J297" s="8"/>
      <x:c r="K297" s="8"/>
      <x:c r="L297" s="16"/>
      <x:c r="M297" s="8" t="str">
        <x:v>자료 부족</x:v>
      </x:c>
      <x:c r="N297" s="8"/>
      <x:c r="O297" s="8"/>
      <x:c r="P297" s="8"/>
      <x:c r="Q297" s="8"/>
      <x:c r="R297" s="8"/>
      <x:c r="S297" s="8"/>
      <x:c r="T297" s="8"/>
      <x:c r="U297" s="8"/>
      <x:c r="V297" s="8"/>
      <x:c r="W297" s="8"/>
      <x:c r="X297" s="8"/>
      <x:c r="Y297" s="8"/>
      <x:c r="Z297" s="8"/>
      <x:c r="AA297" s="8"/>
      <x:c r="AB297" s="8"/>
      <x:c r="AC297" s="8"/>
      <x:c r="AD297" s="8"/>
      <x:c r="AE297" s="8"/>
      <x:c r="AF297" s="8"/>
      <x:c r="AG297" s="8"/>
      <x:c r="AH297" s="2" t="str">
        <x:v>https://ko.wikipedia.org/w/index.php?search=%EC%9D%B4%EC%A2%85%ED%95%84%20%EB%AC%BC%EB%A6%AC%ED%95%99%C2%B7%EA%B3%BC%ED%95%99%EC%86%8C%ED%86%B5</x:v>
      </x:c>
      <x:c r="AI297" s="2"/>
      <x:c r="AJ297" s="2"/>
      <x:c r="AK297" s="2"/>
      <x:c r="AL297" s="2" t="str">
        <x:v>자료 부족</x:v>
      </x:c>
      <x:c r="AM297" s="2"/>
    </x:row>
    <x:row r="298" ht="24" customHeight="1">
      <x:c r="A298" s="2" t="str">
        <x:v>K292</x:v>
      </x:c>
      <x:c r="B298" s="2" t="str">
        <x:v>이정모</x:v>
      </x:c>
      <x:c r="C298" s="2" t="str">
        <x:v>사상가/학자</x:v>
      </x:c>
      <x:c r="D298" s="2" t="str">
        <x:v>과학관·과학소통</x:v>
      </x:c>
      <x:c r="E298" s="14" t="str">
        <x:f>IF(COUNT(N298:W298)&gt;=8,ROUND(50*SUMPRODUCT(N298:W298,$N$5:$W$5)/COUNT(N298:W298),0),IF(ISNUMBER(AJ298),AJ298,""))</x:f>
      </x:c>
      <x:c r="F298" s="14" t="str">
        <x:f>IF(COUNT(X298:AG298)&gt;=8,ROUND(50*SUMPRODUCT(X298:AG298,$X$5:$AG$5)/COUNT(X298:AG298),0),IF(ISNUMBER(AK298),AK298,""))</x:f>
      </x:c>
      <x:c r="G298" s="15" t="n">
        <x:f>COUNT(N298:W298)</x:f>
        <x:v>0</x:v>
      </x:c>
      <x:c r="H298" s="15" t="n">
        <x:f>COUNT(X298:AG298)</x:f>
        <x:v>0</x:v>
      </x:c>
      <x:c r="I298" s="2" t="str">
        <x:f>IF(AND(G298&gt;=8,H298&gt;=8),IF(AND(J298&lt;&gt;"",K298&lt;&gt;"",ISNUMBER(L298)),"검토 가능","평가자·근거·평가일 입력"),IF(ISNUMBER(AJ298),"추정초안·설문미제출","자료부족·설문미제출"))</x:f>
        <x:v>자료부족·설문미제출</x:v>
      </x:c>
      <x:c r="J298" s="8"/>
      <x:c r="K298" s="8"/>
      <x:c r="L298" s="16"/>
      <x:c r="M298" s="8" t="str">
        <x:v>자료 부족</x:v>
      </x:c>
      <x:c r="N298" s="8"/>
      <x:c r="O298" s="8"/>
      <x:c r="P298" s="8"/>
      <x:c r="Q298" s="8"/>
      <x:c r="R298" s="8"/>
      <x:c r="S298" s="8"/>
      <x:c r="T298" s="8"/>
      <x:c r="U298" s="8"/>
      <x:c r="V298" s="8"/>
      <x:c r="W298" s="8"/>
      <x:c r="X298" s="8"/>
      <x:c r="Y298" s="8"/>
      <x:c r="Z298" s="8"/>
      <x:c r="AA298" s="8"/>
      <x:c r="AB298" s="8"/>
      <x:c r="AC298" s="8"/>
      <x:c r="AD298" s="8"/>
      <x:c r="AE298" s="8"/>
      <x:c r="AF298" s="8"/>
      <x:c r="AG298" s="8"/>
      <x:c r="AH298" s="2" t="str">
        <x:v>https://ko.wikipedia.org/w/index.php?search=%EC%9D%B4%EC%A0%95%EB%AA%A8%20%EA%B3%BC%ED%95%99%EA%B4%80%C2%B7%EA%B3%BC%ED%95%99%EC%86%8C%ED%86%B5</x:v>
      </x:c>
      <x:c r="AI298" s="2"/>
      <x:c r="AJ298" s="2"/>
      <x:c r="AK298" s="2"/>
      <x:c r="AL298" s="2" t="str">
        <x:v>자료 부족</x:v>
      </x:c>
      <x:c r="AM298" s="2"/>
    </x:row>
    <x:row r="299" ht="24" customHeight="1">
      <x:c r="A299" s="2" t="str">
        <x:v>K293</x:v>
      </x:c>
      <x:c r="B299" s="2" t="str">
        <x:v>우종학</x:v>
      </x:c>
      <x:c r="C299" s="2" t="str">
        <x:v>사상가/학자</x:v>
      </x:c>
      <x:c r="D299" s="2" t="str">
        <x:v>천문학</x:v>
      </x:c>
      <x:c r="E299" s="14" t="str">
        <x:f>IF(COUNT(N299:W299)&gt;=8,ROUND(50*SUMPRODUCT(N299:W299,$N$5:$W$5)/COUNT(N299:W299),0),IF(ISNUMBER(AJ299),AJ299,""))</x:f>
      </x:c>
      <x:c r="F299" s="14" t="str">
        <x:f>IF(COUNT(X299:AG299)&gt;=8,ROUND(50*SUMPRODUCT(X299:AG299,$X$5:$AG$5)/COUNT(X299:AG299),0),IF(ISNUMBER(AK299),AK299,""))</x:f>
      </x:c>
      <x:c r="G299" s="15" t="n">
        <x:f>COUNT(N299:W299)</x:f>
        <x:v>0</x:v>
      </x:c>
      <x:c r="H299" s="15" t="n">
        <x:f>COUNT(X299:AG299)</x:f>
        <x:v>0</x:v>
      </x:c>
      <x:c r="I299" s="2" t="str">
        <x:f>IF(AND(G299&gt;=8,H299&gt;=8),IF(AND(J299&lt;&gt;"",K299&lt;&gt;"",ISNUMBER(L299)),"검토 가능","평가자·근거·평가일 입력"),IF(ISNUMBER(AJ299),"추정초안·설문미제출","자료부족·설문미제출"))</x:f>
        <x:v>자료부족·설문미제출</x:v>
      </x:c>
      <x:c r="J299" s="8"/>
      <x:c r="K299" s="8"/>
      <x:c r="L299" s="16"/>
      <x:c r="M299" s="8" t="str">
        <x:v>자료 부족</x:v>
      </x:c>
      <x:c r="N299" s="8"/>
      <x:c r="O299" s="8"/>
      <x:c r="P299" s="8"/>
      <x:c r="Q299" s="8"/>
      <x:c r="R299" s="8"/>
      <x:c r="S299" s="8"/>
      <x:c r="T299" s="8"/>
      <x:c r="U299" s="8"/>
      <x:c r="V299" s="8"/>
      <x:c r="W299" s="8"/>
      <x:c r="X299" s="8"/>
      <x:c r="Y299" s="8"/>
      <x:c r="Z299" s="8"/>
      <x:c r="AA299" s="8"/>
      <x:c r="AB299" s="8"/>
      <x:c r="AC299" s="8"/>
      <x:c r="AD299" s="8"/>
      <x:c r="AE299" s="8"/>
      <x:c r="AF299" s="8"/>
      <x:c r="AG299" s="8"/>
      <x:c r="AH299" s="2" t="str">
        <x:v>https://ko.wikipedia.org/w/index.php?search=%EC%9A%B0%EC%A2%85%ED%95%99%20%EC%B2%9C%EB%AC%B8%ED%95%99</x:v>
      </x:c>
      <x:c r="AI299" s="2"/>
      <x:c r="AJ299" s="2"/>
      <x:c r="AK299" s="2"/>
      <x:c r="AL299" s="2" t="str">
        <x:v>자료 부족</x:v>
      </x:c>
      <x:c r="AM299" s="2"/>
    </x:row>
    <x:row r="300" ht="24" customHeight="1">
      <x:c r="A300" s="2" t="str">
        <x:v>K294</x:v>
      </x:c>
      <x:c r="B300" s="2" t="str">
        <x:v>이명현</x:v>
      </x:c>
      <x:c r="C300" s="2" t="str">
        <x:v>사상가/학자</x:v>
      </x:c>
      <x:c r="D300" s="2" t="str">
        <x:v>천문학·과학소통</x:v>
      </x:c>
      <x:c r="E300" s="14" t="str">
        <x:f>IF(COUNT(N300:W300)&gt;=8,ROUND(50*SUMPRODUCT(N300:W300,$N$5:$W$5)/COUNT(N300:W300),0),IF(ISNUMBER(AJ300),AJ300,""))</x:f>
      </x:c>
      <x:c r="F300" s="14" t="str">
        <x:f>IF(COUNT(X300:AG300)&gt;=8,ROUND(50*SUMPRODUCT(X300:AG300,$X$5:$AG$5)/COUNT(X300:AG300),0),IF(ISNUMBER(AK300),AK300,""))</x:f>
      </x:c>
      <x:c r="G300" s="15" t="n">
        <x:f>COUNT(N300:W300)</x:f>
        <x:v>0</x:v>
      </x:c>
      <x:c r="H300" s="15" t="n">
        <x:f>COUNT(X300:AG300)</x:f>
        <x:v>0</x:v>
      </x:c>
      <x:c r="I300" s="2" t="str">
        <x:f>IF(AND(G300&gt;=8,H300&gt;=8),IF(AND(J300&lt;&gt;"",K300&lt;&gt;"",ISNUMBER(L300)),"검토 가능","평가자·근거·평가일 입력"),IF(ISNUMBER(AJ300),"추정초안·설문미제출","자료부족·설문미제출"))</x:f>
        <x:v>자료부족·설문미제출</x:v>
      </x:c>
      <x:c r="J300" s="8"/>
      <x:c r="K300" s="8"/>
      <x:c r="L300" s="16"/>
      <x:c r="M300" s="8" t="str">
        <x:v>자료 부족</x:v>
      </x:c>
      <x:c r="N300" s="8"/>
      <x:c r="O300" s="8"/>
      <x:c r="P300" s="8"/>
      <x:c r="Q300" s="8"/>
      <x:c r="R300" s="8"/>
      <x:c r="S300" s="8"/>
      <x:c r="T300" s="8"/>
      <x:c r="U300" s="8"/>
      <x:c r="V300" s="8"/>
      <x:c r="W300" s="8"/>
      <x:c r="X300" s="8"/>
      <x:c r="Y300" s="8"/>
      <x:c r="Z300" s="8"/>
      <x:c r="AA300" s="8"/>
      <x:c r="AB300" s="8"/>
      <x:c r="AC300" s="8"/>
      <x:c r="AD300" s="8"/>
      <x:c r="AE300" s="8"/>
      <x:c r="AF300" s="8"/>
      <x:c r="AG300" s="8"/>
      <x:c r="AH300" s="2" t="str">
        <x:v>https://ko.wikipedia.org/w/index.php?search=%EC%9D%B4%EB%AA%85%ED%98%84%20%EC%B2%9C%EB%AC%B8%ED%95%99%C2%B7%EA%B3%BC%ED%95%99%EC%86%8C%ED%86%B5</x:v>
      </x:c>
      <x:c r="AI300" s="2"/>
      <x:c r="AJ300" s="2"/>
      <x:c r="AK300" s="2"/>
      <x:c r="AL300" s="2" t="str">
        <x:v>자료 부족</x:v>
      </x:c>
      <x:c r="AM300" s="2"/>
    </x:row>
    <x:row r="301" ht="24" customHeight="1">
      <x:c r="A301" s="2" t="str">
        <x:v>K295</x:v>
      </x:c>
      <x:c r="B301" s="2" t="str">
        <x:v>이강환</x:v>
      </x:c>
      <x:c r="C301" s="2" t="str">
        <x:v>사상가/학자</x:v>
      </x:c>
      <x:c r="D301" s="2" t="str">
        <x:v>천문학·과학소통</x:v>
      </x:c>
      <x:c r="E301" s="14" t="str">
        <x:f>IF(COUNT(N301:W301)&gt;=8,ROUND(50*SUMPRODUCT(N301:W301,$N$5:$W$5)/COUNT(N301:W301),0),IF(ISNUMBER(AJ301),AJ301,""))</x:f>
      </x:c>
      <x:c r="F301" s="14" t="str">
        <x:f>IF(COUNT(X301:AG301)&gt;=8,ROUND(50*SUMPRODUCT(X301:AG301,$X$5:$AG$5)/COUNT(X301:AG301),0),IF(ISNUMBER(AK301),AK301,""))</x:f>
      </x:c>
      <x:c r="G301" s="15" t="n">
        <x:f>COUNT(N301:W301)</x:f>
        <x:v>0</x:v>
      </x:c>
      <x:c r="H301" s="15" t="n">
        <x:f>COUNT(X301:AG301)</x:f>
        <x:v>0</x:v>
      </x:c>
      <x:c r="I301" s="2" t="str">
        <x:f>IF(AND(G301&gt;=8,H301&gt;=8),IF(AND(J301&lt;&gt;"",K301&lt;&gt;"",ISNUMBER(L301)),"검토 가능","평가자·근거·평가일 입력"),IF(ISNUMBER(AJ301),"추정초안·설문미제출","자료부족·설문미제출"))</x:f>
        <x:v>자료부족·설문미제출</x:v>
      </x:c>
      <x:c r="J301" s="8"/>
      <x:c r="K301" s="8"/>
      <x:c r="L301" s="16"/>
      <x:c r="M301" s="8" t="str">
        <x:v>자료 부족</x:v>
      </x:c>
      <x:c r="N301" s="8"/>
      <x:c r="O301" s="8"/>
      <x:c r="P301" s="8"/>
      <x:c r="Q301" s="8"/>
      <x:c r="R301" s="8"/>
      <x:c r="S301" s="8"/>
      <x:c r="T301" s="8"/>
      <x:c r="U301" s="8"/>
      <x:c r="V301" s="8"/>
      <x:c r="W301" s="8"/>
      <x:c r="X301" s="8"/>
      <x:c r="Y301" s="8"/>
      <x:c r="Z301" s="8"/>
      <x:c r="AA301" s="8"/>
      <x:c r="AB301" s="8"/>
      <x:c r="AC301" s="8"/>
      <x:c r="AD301" s="8"/>
      <x:c r="AE301" s="8"/>
      <x:c r="AF301" s="8"/>
      <x:c r="AG301" s="8"/>
      <x:c r="AH301" s="2" t="str">
        <x:v>https://ko.wikipedia.org/w/index.php?search=%EC%9D%B4%EA%B0%95%ED%99%98%20%EC%B2%9C%EB%AC%B8%ED%95%99%C2%B7%EA%B3%BC%ED%95%99%EC%86%8C%ED%86%B5</x:v>
      </x:c>
      <x:c r="AI301" s="2"/>
      <x:c r="AJ301" s="2"/>
      <x:c r="AK301" s="2"/>
      <x:c r="AL301" s="2" t="str">
        <x:v>자료 부족</x:v>
      </x:c>
      <x:c r="AM301" s="2"/>
    </x:row>
    <x:row r="302" ht="24" customHeight="1">
      <x:c r="A302" s="2" t="str">
        <x:v>K296</x:v>
      </x:c>
      <x:c r="B302" s="2" t="str">
        <x:v>이휘소</x:v>
      </x:c>
      <x:c r="C302" s="2" t="str">
        <x:v>사상가/학자</x:v>
      </x:c>
      <x:c r="D302" s="2" t="str">
        <x:v>이론물리학</x:v>
      </x:c>
      <x:c r="E302" s="14" t="str">
        <x:f>IF(COUNT(N302:W302)&gt;=8,ROUND(50*SUMPRODUCT(N302:W302,$N$5:$W$5)/COUNT(N302:W302),0),IF(ISNUMBER(AJ302),AJ302,""))</x:f>
      </x:c>
      <x:c r="F302" s="14" t="str">
        <x:f>IF(COUNT(X302:AG302)&gt;=8,ROUND(50*SUMPRODUCT(X302:AG302,$X$5:$AG$5)/COUNT(X302:AG302),0),IF(ISNUMBER(AK302),AK302,""))</x:f>
      </x:c>
      <x:c r="G302" s="15" t="n">
        <x:f>COUNT(N302:W302)</x:f>
        <x:v>0</x:v>
      </x:c>
      <x:c r="H302" s="15" t="n">
        <x:f>COUNT(X302:AG302)</x:f>
        <x:v>0</x:v>
      </x:c>
      <x:c r="I302" s="2" t="str">
        <x:f>IF(AND(G302&gt;=8,H302&gt;=8),IF(AND(J302&lt;&gt;"",K302&lt;&gt;"",ISNUMBER(L302)),"검토 가능","평가자·근거·평가일 입력"),IF(ISNUMBER(AJ302),"추정초안·설문미제출","자료부족·설문미제출"))</x:f>
        <x:v>자료부족·설문미제출</x:v>
      </x:c>
      <x:c r="J302" s="8"/>
      <x:c r="K302" s="8"/>
      <x:c r="L302" s="16"/>
      <x:c r="M302" s="8" t="str">
        <x:v>자료 부족</x:v>
      </x:c>
      <x:c r="N302" s="8"/>
      <x:c r="O302" s="8"/>
      <x:c r="P302" s="8"/>
      <x:c r="Q302" s="8"/>
      <x:c r="R302" s="8"/>
      <x:c r="S302" s="8"/>
      <x:c r="T302" s="8"/>
      <x:c r="U302" s="8"/>
      <x:c r="V302" s="8"/>
      <x:c r="W302" s="8"/>
      <x:c r="X302" s="8"/>
      <x:c r="Y302" s="8"/>
      <x:c r="Z302" s="8"/>
      <x:c r="AA302" s="8"/>
      <x:c r="AB302" s="8"/>
      <x:c r="AC302" s="8"/>
      <x:c r="AD302" s="8"/>
      <x:c r="AE302" s="8"/>
      <x:c r="AF302" s="8"/>
      <x:c r="AG302" s="8"/>
      <x:c r="AH302" s="2" t="str">
        <x:v>https://ko.wikipedia.org/w/index.php?search=%EC%9D%B4%ED%9C%98%EC%86%8C%20%EC%9D%B4%EB%A1%A0%EB%AC%BC%EB%A6%AC%ED%95%99</x:v>
      </x:c>
      <x:c r="AI302" s="2"/>
      <x:c r="AJ302" s="2"/>
      <x:c r="AK302" s="2"/>
      <x:c r="AL302" s="2" t="str">
        <x:v>자료 부족</x:v>
      </x:c>
      <x:c r="AM302" s="2"/>
    </x:row>
    <x:row r="303" ht="24" customHeight="1">
      <x:c r="A303" s="2" t="str">
        <x:v>K297</x:v>
      </x:c>
      <x:c r="B303" s="2" t="str">
        <x:v>이임학</x:v>
      </x:c>
      <x:c r="C303" s="2" t="str">
        <x:v>사상가/학자</x:v>
      </x:c>
      <x:c r="D303" s="2" t="str">
        <x:v>수학</x:v>
      </x:c>
      <x:c r="E303" s="14" t="str">
        <x:f>IF(COUNT(N303:W303)&gt;=8,ROUND(50*SUMPRODUCT(N303:W303,$N$5:$W$5)/COUNT(N303:W303),0),IF(ISNUMBER(AJ303),AJ303,""))</x:f>
      </x:c>
      <x:c r="F303" s="14" t="str">
        <x:f>IF(COUNT(X303:AG303)&gt;=8,ROUND(50*SUMPRODUCT(X303:AG303,$X$5:$AG$5)/COUNT(X303:AG303),0),IF(ISNUMBER(AK303),AK303,""))</x:f>
      </x:c>
      <x:c r="G303" s="15" t="n">
        <x:f>COUNT(N303:W303)</x:f>
        <x:v>0</x:v>
      </x:c>
      <x:c r="H303" s="15" t="n">
        <x:f>COUNT(X303:AG303)</x:f>
        <x:v>0</x:v>
      </x:c>
      <x:c r="I303" s="2" t="str">
        <x:f>IF(AND(G303&gt;=8,H303&gt;=8),IF(AND(J303&lt;&gt;"",K303&lt;&gt;"",ISNUMBER(L303)),"검토 가능","평가자·근거·평가일 입력"),IF(ISNUMBER(AJ303),"추정초안·설문미제출","자료부족·설문미제출"))</x:f>
        <x:v>자료부족·설문미제출</x:v>
      </x:c>
      <x:c r="J303" s="8"/>
      <x:c r="K303" s="8"/>
      <x:c r="L303" s="16"/>
      <x:c r="M303" s="8" t="str">
        <x:v>자료 부족</x:v>
      </x:c>
      <x:c r="N303" s="8"/>
      <x:c r="O303" s="8"/>
      <x:c r="P303" s="8"/>
      <x:c r="Q303" s="8"/>
      <x:c r="R303" s="8"/>
      <x:c r="S303" s="8"/>
      <x:c r="T303" s="8"/>
      <x:c r="U303" s="8"/>
      <x:c r="V303" s="8"/>
      <x:c r="W303" s="8"/>
      <x:c r="X303" s="8"/>
      <x:c r="Y303" s="8"/>
      <x:c r="Z303" s="8"/>
      <x:c r="AA303" s="8"/>
      <x:c r="AB303" s="8"/>
      <x:c r="AC303" s="8"/>
      <x:c r="AD303" s="8"/>
      <x:c r="AE303" s="8"/>
      <x:c r="AF303" s="8"/>
      <x:c r="AG303" s="8"/>
      <x:c r="AH303" s="2" t="str">
        <x:v>https://ko.wikipedia.org/w/index.php?search=%EC%9D%B4%EC%9E%84%ED%95%99%20%EC%88%98%ED%95%99</x:v>
      </x:c>
      <x:c r="AI303" s="2"/>
      <x:c r="AJ303" s="2"/>
      <x:c r="AK303" s="2"/>
      <x:c r="AL303" s="2" t="str">
        <x:v>자료 부족</x:v>
      </x:c>
      <x:c r="AM303" s="2"/>
    </x:row>
    <x:row r="304" ht="24" customHeight="1">
      <x:c r="A304" s="2" t="str">
        <x:v>K298</x:v>
      </x:c>
      <x:c r="B304" s="2" t="str">
        <x:v>허준이</x:v>
      </x:c>
      <x:c r="C304" s="2" t="str">
        <x:v>사상가/학자</x:v>
      </x:c>
      <x:c r="D304" s="2" t="str">
        <x:v>수학</x:v>
      </x:c>
      <x:c r="E304" s="14" t="str">
        <x:f>IF(COUNT(N304:W304)&gt;=8,ROUND(50*SUMPRODUCT(N304:W304,$N$5:$W$5)/COUNT(N304:W304),0),IF(ISNUMBER(AJ304),AJ304,""))</x:f>
      </x:c>
      <x:c r="F304" s="14" t="str">
        <x:f>IF(COUNT(X304:AG304)&gt;=8,ROUND(50*SUMPRODUCT(X304:AG304,$X$5:$AG$5)/COUNT(X304:AG304),0),IF(ISNUMBER(AK304),AK304,""))</x:f>
      </x:c>
      <x:c r="G304" s="15" t="n">
        <x:f>COUNT(N304:W304)</x:f>
        <x:v>0</x:v>
      </x:c>
      <x:c r="H304" s="15" t="n">
        <x:f>COUNT(X304:AG304)</x:f>
        <x:v>0</x:v>
      </x:c>
      <x:c r="I304" s="2" t="str">
        <x:f>IF(AND(G304&gt;=8,H304&gt;=8),IF(AND(J304&lt;&gt;"",K304&lt;&gt;"",ISNUMBER(L304)),"검토 가능","평가자·근거·평가일 입력"),IF(ISNUMBER(AJ304),"추정초안·설문미제출","자료부족·설문미제출"))</x:f>
        <x:v>자료부족·설문미제출</x:v>
      </x:c>
      <x:c r="J304" s="8"/>
      <x:c r="K304" s="8"/>
      <x:c r="L304" s="16"/>
      <x:c r="M304" s="8" t="str">
        <x:v>자료 부족</x:v>
      </x:c>
      <x:c r="N304" s="8"/>
      <x:c r="O304" s="8"/>
      <x:c r="P304" s="8"/>
      <x:c r="Q304" s="8"/>
      <x:c r="R304" s="8"/>
      <x:c r="S304" s="8"/>
      <x:c r="T304" s="8"/>
      <x:c r="U304" s="8"/>
      <x:c r="V304" s="8"/>
      <x:c r="W304" s="8"/>
      <x:c r="X304" s="8"/>
      <x:c r="Y304" s="8"/>
      <x:c r="Z304" s="8"/>
      <x:c r="AA304" s="8"/>
      <x:c r="AB304" s="8"/>
      <x:c r="AC304" s="8"/>
      <x:c r="AD304" s="8"/>
      <x:c r="AE304" s="8"/>
      <x:c r="AF304" s="8"/>
      <x:c r="AG304" s="8"/>
      <x:c r="AH304" s="2" t="str">
        <x:v>https://ko.wikipedia.org/w/index.php?search=%ED%97%88%EC%A4%80%EC%9D%B4%20%EC%88%98%ED%95%99</x:v>
      </x:c>
      <x:c r="AI304" s="2"/>
      <x:c r="AJ304" s="2"/>
      <x:c r="AK304" s="2"/>
      <x:c r="AL304" s="2" t="str">
        <x:v>자료 부족</x:v>
      </x:c>
      <x:c r="AM304" s="2"/>
    </x:row>
    <x:row r="305" ht="24" customHeight="1">
      <x:c r="A305" s="2" t="str">
        <x:v>K299</x:v>
      </x:c>
      <x:c r="B305" s="2" t="str">
        <x:v>오희</x:v>
      </x:c>
      <x:c r="C305" s="2" t="str">
        <x:v>사상가/학자</x:v>
      </x:c>
      <x:c r="D305" s="2" t="str">
        <x:v>수학</x:v>
      </x:c>
      <x:c r="E305" s="14" t="str">
        <x:f>IF(COUNT(N305:W305)&gt;=8,ROUND(50*SUMPRODUCT(N305:W305,$N$5:$W$5)/COUNT(N305:W305),0),IF(ISNUMBER(AJ305),AJ305,""))</x:f>
      </x:c>
      <x:c r="F305" s="14" t="str">
        <x:f>IF(COUNT(X305:AG305)&gt;=8,ROUND(50*SUMPRODUCT(X305:AG305,$X$5:$AG$5)/COUNT(X305:AG305),0),IF(ISNUMBER(AK305),AK305,""))</x:f>
      </x:c>
      <x:c r="G305" s="15" t="n">
        <x:f>COUNT(N305:W305)</x:f>
        <x:v>0</x:v>
      </x:c>
      <x:c r="H305" s="15" t="n">
        <x:f>COUNT(X305:AG305)</x:f>
        <x:v>0</x:v>
      </x:c>
      <x:c r="I305" s="2" t="str">
        <x:f>IF(AND(G305&gt;=8,H305&gt;=8),IF(AND(J305&lt;&gt;"",K305&lt;&gt;"",ISNUMBER(L305)),"검토 가능","평가자·근거·평가일 입력"),IF(ISNUMBER(AJ305),"추정초안·설문미제출","자료부족·설문미제출"))</x:f>
        <x:v>자료부족·설문미제출</x:v>
      </x:c>
      <x:c r="J305" s="8"/>
      <x:c r="K305" s="8"/>
      <x:c r="L305" s="16"/>
      <x:c r="M305" s="8" t="str">
        <x:v>자료 부족</x:v>
      </x:c>
      <x:c r="N305" s="8"/>
      <x:c r="O305" s="8"/>
      <x:c r="P305" s="8"/>
      <x:c r="Q305" s="8"/>
      <x:c r="R305" s="8"/>
      <x:c r="S305" s="8"/>
      <x:c r="T305" s="8"/>
      <x:c r="U305" s="8"/>
      <x:c r="V305" s="8"/>
      <x:c r="W305" s="8"/>
      <x:c r="X305" s="8"/>
      <x:c r="Y305" s="8"/>
      <x:c r="Z305" s="8"/>
      <x:c r="AA305" s="8"/>
      <x:c r="AB305" s="8"/>
      <x:c r="AC305" s="8"/>
      <x:c r="AD305" s="8"/>
      <x:c r="AE305" s="8"/>
      <x:c r="AF305" s="8"/>
      <x:c r="AG305" s="8"/>
      <x:c r="AH305" s="2" t="str">
        <x:v>https://ko.wikipedia.org/w/index.php?search=%EC%98%A4%ED%9D%AC%20%EC%88%98%ED%95%99</x:v>
      </x:c>
      <x:c r="AI305" s="2"/>
      <x:c r="AJ305" s="2"/>
      <x:c r="AK305" s="2"/>
      <x:c r="AL305" s="2" t="str">
        <x:v>자료 부족</x:v>
      </x:c>
      <x:c r="AM305" s="2"/>
    </x:row>
    <x:row r="306" ht="24" customHeight="1">
      <x:c r="A306" s="2" t="str">
        <x:v>K300</x:v>
      </x:c>
      <x:c r="B306" s="2" t="str">
        <x:v>김빛내리</x:v>
      </x:c>
      <x:c r="C306" s="2" t="str">
        <x:v>사상가/학자</x:v>
      </x:c>
      <x:c r="D306" s="2" t="str">
        <x:v>분자생물학</x:v>
      </x:c>
      <x:c r="E306" s="14" t="str">
        <x:f>IF(COUNT(N306:W306)&gt;=8,ROUND(50*SUMPRODUCT(N306:W306,$N$5:$W$5)/COUNT(N306:W306),0),IF(ISNUMBER(AJ306),AJ306,""))</x:f>
      </x:c>
      <x:c r="F306" s="14" t="str">
        <x:f>IF(COUNT(X306:AG306)&gt;=8,ROUND(50*SUMPRODUCT(X306:AG306,$X$5:$AG$5)/COUNT(X306:AG306),0),IF(ISNUMBER(AK306),AK306,""))</x:f>
      </x:c>
      <x:c r="G306" s="15" t="n">
        <x:f>COUNT(N306:W306)</x:f>
        <x:v>0</x:v>
      </x:c>
      <x:c r="H306" s="15" t="n">
        <x:f>COUNT(X306:AG306)</x:f>
        <x:v>0</x:v>
      </x:c>
      <x:c r="I306" s="2" t="str">
        <x:f>IF(AND(G306&gt;=8,H306&gt;=8),IF(AND(J306&lt;&gt;"",K306&lt;&gt;"",ISNUMBER(L306)),"검토 가능","평가자·근거·평가일 입력"),IF(ISNUMBER(AJ306),"추정초안·설문미제출","자료부족·설문미제출"))</x:f>
        <x:v>자료부족·설문미제출</x:v>
      </x:c>
      <x:c r="J306" s="8"/>
      <x:c r="K306" s="8"/>
      <x:c r="L306" s="16"/>
      <x:c r="M306" s="8" t="str">
        <x:v>자료 부족</x:v>
      </x:c>
      <x:c r="N306" s="8"/>
      <x:c r="O306" s="8"/>
      <x:c r="P306" s="8"/>
      <x:c r="Q306" s="8"/>
      <x:c r="R306" s="8"/>
      <x:c r="S306" s="8"/>
      <x:c r="T306" s="8"/>
      <x:c r="U306" s="8"/>
      <x:c r="V306" s="8"/>
      <x:c r="W306" s="8"/>
      <x:c r="X306" s="8"/>
      <x:c r="Y306" s="8"/>
      <x:c r="Z306" s="8"/>
      <x:c r="AA306" s="8"/>
      <x:c r="AB306" s="8"/>
      <x:c r="AC306" s="8"/>
      <x:c r="AD306" s="8"/>
      <x:c r="AE306" s="8"/>
      <x:c r="AF306" s="8"/>
      <x:c r="AG306" s="8"/>
      <x:c r="AH306" s="2" t="str">
        <x:v>https://ko.wikipedia.org/w/index.php?search=%EA%B9%80%EB%B9%9B%EB%82%B4%EB%A6%AC%20%EB%B6%84%EC%9E%90%EC%83%9D%EB%AC%BC%ED%95%99</x:v>
      </x:c>
      <x:c r="AI306" s="2"/>
      <x:c r="AJ306" s="2"/>
      <x:c r="AK306" s="2"/>
      <x:c r="AL306" s="2" t="str">
        <x:v>자료 부족</x:v>
      </x:c>
      <x:c r="AM306" s="2"/>
    </x:row>
    <x:row r="307" ht="24" customHeight="1">
      <x:c r="A307" s="2" t="str">
        <x:v>K301</x:v>
      </x:c>
      <x:c r="B307" s="2" t="str">
        <x:v>한강</x:v>
      </x:c>
      <x:c r="C307" s="2" t="str">
        <x:v>작가/예술인</x:v>
      </x:c>
      <x:c r="D307" s="2" t="str">
        <x:v>소설</x:v>
      </x:c>
      <x:c r="E307" s="14" t="str">
        <x:f>IF(COUNT(N307:W307)&gt;=8,ROUND(50*SUMPRODUCT(N307:W307,$N$5:$W$5)/COUNT(N307:W307),0),IF(ISNUMBER(AJ307),AJ307,""))</x:f>
      </x:c>
      <x:c r="F307" s="14" t="str">
        <x:f>IF(COUNT(X307:AG307)&gt;=8,ROUND(50*SUMPRODUCT(X307:AG307,$X$5:$AG$5)/COUNT(X307:AG307),0),IF(ISNUMBER(AK307),AK307,""))</x:f>
      </x:c>
      <x:c r="G307" s="15" t="n">
        <x:f>COUNT(N307:W307)</x:f>
        <x:v>0</x:v>
      </x:c>
      <x:c r="H307" s="15" t="n">
        <x:f>COUNT(X307:AG307)</x:f>
        <x:v>0</x:v>
      </x:c>
      <x:c r="I307" s="2" t="str">
        <x:f>IF(AND(G307&gt;=8,H307&gt;=8),IF(AND(J307&lt;&gt;"",K307&lt;&gt;"",ISNUMBER(L307)),"검토 가능","평가자·근거·평가일 입력"),IF(ISNUMBER(AJ307),"추정초안·설문미제출","자료부족·설문미제출"))</x:f>
        <x:v>자료부족·설문미제출</x:v>
      </x:c>
      <x:c r="J307" s="8"/>
      <x:c r="K307" s="8"/>
      <x:c r="L307" s="16"/>
      <x:c r="M307" s="8" t="str">
        <x:v>자료 부족</x:v>
      </x:c>
      <x:c r="N307" s="8"/>
      <x:c r="O307" s="8"/>
      <x:c r="P307" s="8"/>
      <x:c r="Q307" s="8"/>
      <x:c r="R307" s="8"/>
      <x:c r="S307" s="8"/>
      <x:c r="T307" s="8"/>
      <x:c r="U307" s="8"/>
      <x:c r="V307" s="8"/>
      <x:c r="W307" s="8"/>
      <x:c r="X307" s="8"/>
      <x:c r="Y307" s="8"/>
      <x:c r="Z307" s="8"/>
      <x:c r="AA307" s="8"/>
      <x:c r="AB307" s="8"/>
      <x:c r="AC307" s="8"/>
      <x:c r="AD307" s="8"/>
      <x:c r="AE307" s="8"/>
      <x:c r="AF307" s="8"/>
      <x:c r="AG307" s="8"/>
      <x:c r="AH307" s="2" t="str">
        <x:v>https://ko.wikipedia.org/w/index.php?search=%ED%95%9C%EA%B0%95%20%EC%86%8C%EC%84%A4</x:v>
      </x:c>
      <x:c r="AI307" s="2"/>
      <x:c r="AJ307" s="2"/>
      <x:c r="AK307" s="2"/>
      <x:c r="AL307" s="2" t="str">
        <x:v>자료 부족</x:v>
      </x:c>
      <x:c r="AM307" s="2"/>
    </x:row>
    <x:row r="308" ht="24" customHeight="1">
      <x:c r="A308" s="2" t="str">
        <x:v>K302</x:v>
      </x:c>
      <x:c r="B308" s="2" t="str">
        <x:v>황석영</x:v>
      </x:c>
      <x:c r="C308" s="2" t="str">
        <x:v>작가/예술인</x:v>
      </x:c>
      <x:c r="D308" s="2" t="str">
        <x:v>소설</x:v>
      </x:c>
      <x:c r="E308" s="14" t="str">
        <x:f>IF(COUNT(N308:W308)&gt;=8,ROUND(50*SUMPRODUCT(N308:W308,$N$5:$W$5)/COUNT(N308:W308),0),IF(ISNUMBER(AJ308),AJ308,""))</x:f>
      </x:c>
      <x:c r="F308" s="14" t="str">
        <x:f>IF(COUNT(X308:AG308)&gt;=8,ROUND(50*SUMPRODUCT(X308:AG308,$X$5:$AG$5)/COUNT(X308:AG308),0),IF(ISNUMBER(AK308),AK308,""))</x:f>
      </x:c>
      <x:c r="G308" s="15" t="n">
        <x:f>COUNT(N308:W308)</x:f>
        <x:v>0</x:v>
      </x:c>
      <x:c r="H308" s="15" t="n">
        <x:f>COUNT(X308:AG308)</x:f>
        <x:v>0</x:v>
      </x:c>
      <x:c r="I308" s="2" t="str">
        <x:f>IF(AND(G308&gt;=8,H308&gt;=8),IF(AND(J308&lt;&gt;"",K308&lt;&gt;"",ISNUMBER(L308)),"검토 가능","평가자·근거·평가일 입력"),IF(ISNUMBER(AJ308),"추정초안·설문미제출","자료부족·설문미제출"))</x:f>
        <x:v>자료부족·설문미제출</x:v>
      </x:c>
      <x:c r="J308" s="8"/>
      <x:c r="K308" s="8"/>
      <x:c r="L308" s="16"/>
      <x:c r="M308" s="8" t="str">
        <x:v>자료 부족</x:v>
      </x:c>
      <x:c r="N308" s="8"/>
      <x:c r="O308" s="8"/>
      <x:c r="P308" s="8"/>
      <x:c r="Q308" s="8"/>
      <x:c r="R308" s="8"/>
      <x:c r="S308" s="8"/>
      <x:c r="T308" s="8"/>
      <x:c r="U308" s="8"/>
      <x:c r="V308" s="8"/>
      <x:c r="W308" s="8"/>
      <x:c r="X308" s="8"/>
      <x:c r="Y308" s="8"/>
      <x:c r="Z308" s="8"/>
      <x:c r="AA308" s="8"/>
      <x:c r="AB308" s="8"/>
      <x:c r="AC308" s="8"/>
      <x:c r="AD308" s="8"/>
      <x:c r="AE308" s="8"/>
      <x:c r="AF308" s="8"/>
      <x:c r="AG308" s="8"/>
      <x:c r="AH308" s="2" t="str">
        <x:v>https://ko.wikipedia.org/w/index.php?search=%ED%99%A9%EC%84%9D%EC%98%81%20%EC%86%8C%EC%84%A4</x:v>
      </x:c>
      <x:c r="AI308" s="2"/>
      <x:c r="AJ308" s="2"/>
      <x:c r="AK308" s="2"/>
      <x:c r="AL308" s="2" t="str">
        <x:v>자료 부족</x:v>
      </x:c>
      <x:c r="AM308" s="2"/>
    </x:row>
    <x:row r="309" ht="24" customHeight="1">
      <x:c r="A309" s="2" t="str">
        <x:v>K303</x:v>
      </x:c>
      <x:c r="B309" s="2" t="str">
        <x:v>조정래</x:v>
      </x:c>
      <x:c r="C309" s="2" t="str">
        <x:v>작가/예술인</x:v>
      </x:c>
      <x:c r="D309" s="2" t="str">
        <x:v>소설</x:v>
      </x:c>
      <x:c r="E309" s="14" t="str">
        <x:f>IF(COUNT(N309:W309)&gt;=8,ROUND(50*SUMPRODUCT(N309:W309,$N$5:$W$5)/COUNT(N309:W309),0),IF(ISNUMBER(AJ309),AJ309,""))</x:f>
      </x:c>
      <x:c r="F309" s="14" t="str">
        <x:f>IF(COUNT(X309:AG309)&gt;=8,ROUND(50*SUMPRODUCT(X309:AG309,$X$5:$AG$5)/COUNT(X309:AG309),0),IF(ISNUMBER(AK309),AK309,""))</x:f>
      </x:c>
      <x:c r="G309" s="15" t="n">
        <x:f>COUNT(N309:W309)</x:f>
        <x:v>0</x:v>
      </x:c>
      <x:c r="H309" s="15" t="n">
        <x:f>COUNT(X309:AG309)</x:f>
        <x:v>0</x:v>
      </x:c>
      <x:c r="I309" s="2" t="str">
        <x:f>IF(AND(G309&gt;=8,H309&gt;=8),IF(AND(J309&lt;&gt;"",K309&lt;&gt;"",ISNUMBER(L309)),"검토 가능","평가자·근거·평가일 입력"),IF(ISNUMBER(AJ309),"추정초안·설문미제출","자료부족·설문미제출"))</x:f>
        <x:v>자료부족·설문미제출</x:v>
      </x:c>
      <x:c r="J309" s="8"/>
      <x:c r="K309" s="8"/>
      <x:c r="L309" s="16"/>
      <x:c r="M309" s="8" t="str">
        <x:v>자료 부족</x:v>
      </x:c>
      <x:c r="N309" s="8"/>
      <x:c r="O309" s="8"/>
      <x:c r="P309" s="8"/>
      <x:c r="Q309" s="8"/>
      <x:c r="R309" s="8"/>
      <x:c r="S309" s="8"/>
      <x:c r="T309" s="8"/>
      <x:c r="U309" s="8"/>
      <x:c r="V309" s="8"/>
      <x:c r="W309" s="8"/>
      <x:c r="X309" s="8"/>
      <x:c r="Y309" s="8"/>
      <x:c r="Z309" s="8"/>
      <x:c r="AA309" s="8"/>
      <x:c r="AB309" s="8"/>
      <x:c r="AC309" s="8"/>
      <x:c r="AD309" s="8"/>
      <x:c r="AE309" s="8"/>
      <x:c r="AF309" s="8"/>
      <x:c r="AG309" s="8"/>
      <x:c r="AH309" s="2" t="str">
        <x:v>https://ko.wikipedia.org/w/index.php?search=%EC%A1%B0%EC%A0%95%EB%9E%98%20%EC%86%8C%EC%84%A4</x:v>
      </x:c>
      <x:c r="AI309" s="2"/>
      <x:c r="AJ309" s="2"/>
      <x:c r="AK309" s="2"/>
      <x:c r="AL309" s="2" t="str">
        <x:v>자료 부족</x:v>
      </x:c>
      <x:c r="AM309" s="2"/>
    </x:row>
    <x:row r="310" ht="24" customHeight="1">
      <x:c r="A310" s="2" t="str">
        <x:v>K304</x:v>
      </x:c>
      <x:c r="B310" s="2" t="str">
        <x:v>박경리</x:v>
      </x:c>
      <x:c r="C310" s="2" t="str">
        <x:v>작가/예술인</x:v>
      </x:c>
      <x:c r="D310" s="2" t="str">
        <x:v>소설</x:v>
      </x:c>
      <x:c r="E310" s="14" t="str">
        <x:f>IF(COUNT(N310:W310)&gt;=8,ROUND(50*SUMPRODUCT(N310:W310,$N$5:$W$5)/COUNT(N310:W310),0),IF(ISNUMBER(AJ310),AJ310,""))</x:f>
      </x:c>
      <x:c r="F310" s="14" t="str">
        <x:f>IF(COUNT(X310:AG310)&gt;=8,ROUND(50*SUMPRODUCT(X310:AG310,$X$5:$AG$5)/COUNT(X310:AG310),0),IF(ISNUMBER(AK310),AK310,""))</x:f>
      </x:c>
      <x:c r="G310" s="15" t="n">
        <x:f>COUNT(N310:W310)</x:f>
        <x:v>0</x:v>
      </x:c>
      <x:c r="H310" s="15" t="n">
        <x:f>COUNT(X310:AG310)</x:f>
        <x:v>0</x:v>
      </x:c>
      <x:c r="I310" s="2" t="str">
        <x:f>IF(AND(G310&gt;=8,H310&gt;=8),IF(AND(J310&lt;&gt;"",K310&lt;&gt;"",ISNUMBER(L310)),"검토 가능","평가자·근거·평가일 입력"),IF(ISNUMBER(AJ310),"추정초안·설문미제출","자료부족·설문미제출"))</x:f>
        <x:v>자료부족·설문미제출</x:v>
      </x:c>
      <x:c r="J310" s="8"/>
      <x:c r="K310" s="8"/>
      <x:c r="L310" s="16"/>
      <x:c r="M310" s="8" t="str">
        <x:v>자료 부족</x:v>
      </x:c>
      <x:c r="N310" s="8"/>
      <x:c r="O310" s="8"/>
      <x:c r="P310" s="8"/>
      <x:c r="Q310" s="8"/>
      <x:c r="R310" s="8"/>
      <x:c r="S310" s="8"/>
      <x:c r="T310" s="8"/>
      <x:c r="U310" s="8"/>
      <x:c r="V310" s="8"/>
      <x:c r="W310" s="8"/>
      <x:c r="X310" s="8"/>
      <x:c r="Y310" s="8"/>
      <x:c r="Z310" s="8"/>
      <x:c r="AA310" s="8"/>
      <x:c r="AB310" s="8"/>
      <x:c r="AC310" s="8"/>
      <x:c r="AD310" s="8"/>
      <x:c r="AE310" s="8"/>
      <x:c r="AF310" s="8"/>
      <x:c r="AG310" s="8"/>
      <x:c r="AH310" s="2" t="str">
        <x:v>https://ko.wikipedia.org/w/index.php?search=%EB%B0%95%EA%B2%BD%EB%A6%AC%20%EC%86%8C%EC%84%A4</x:v>
      </x:c>
      <x:c r="AI310" s="2"/>
      <x:c r="AJ310" s="2"/>
      <x:c r="AK310" s="2"/>
      <x:c r="AL310" s="2" t="str">
        <x:v>자료 부족</x:v>
      </x:c>
      <x:c r="AM310" s="2"/>
    </x:row>
    <x:row r="311" ht="24" customHeight="1">
      <x:c r="A311" s="2" t="str">
        <x:v>K305</x:v>
      </x:c>
      <x:c r="B311" s="2" t="str">
        <x:v>박완서</x:v>
      </x:c>
      <x:c r="C311" s="2" t="str">
        <x:v>작가/예술인</x:v>
      </x:c>
      <x:c r="D311" s="2" t="str">
        <x:v>소설</x:v>
      </x:c>
      <x:c r="E311" s="14" t="str">
        <x:f>IF(COUNT(N311:W311)&gt;=8,ROUND(50*SUMPRODUCT(N311:W311,$N$5:$W$5)/COUNT(N311:W311),0),IF(ISNUMBER(AJ311),AJ311,""))</x:f>
      </x:c>
      <x:c r="F311" s="14" t="str">
        <x:f>IF(COUNT(X311:AG311)&gt;=8,ROUND(50*SUMPRODUCT(X311:AG311,$X$5:$AG$5)/COUNT(X311:AG311),0),IF(ISNUMBER(AK311),AK311,""))</x:f>
      </x:c>
      <x:c r="G311" s="15" t="n">
        <x:f>COUNT(N311:W311)</x:f>
        <x:v>0</x:v>
      </x:c>
      <x:c r="H311" s="15" t="n">
        <x:f>COUNT(X311:AG311)</x:f>
        <x:v>0</x:v>
      </x:c>
      <x:c r="I311" s="2" t="str">
        <x:f>IF(AND(G311&gt;=8,H311&gt;=8),IF(AND(J311&lt;&gt;"",K311&lt;&gt;"",ISNUMBER(L311)),"검토 가능","평가자·근거·평가일 입력"),IF(ISNUMBER(AJ311),"추정초안·설문미제출","자료부족·설문미제출"))</x:f>
        <x:v>자료부족·설문미제출</x:v>
      </x:c>
      <x:c r="J311" s="8"/>
      <x:c r="K311" s="8"/>
      <x:c r="L311" s="16"/>
      <x:c r="M311" s="8" t="str">
        <x:v>자료 부족</x:v>
      </x:c>
      <x:c r="N311" s="8"/>
      <x:c r="O311" s="8"/>
      <x:c r="P311" s="8"/>
      <x:c r="Q311" s="8"/>
      <x:c r="R311" s="8"/>
      <x:c r="S311" s="8"/>
      <x:c r="T311" s="8"/>
      <x:c r="U311" s="8"/>
      <x:c r="V311" s="8"/>
      <x:c r="W311" s="8"/>
      <x:c r="X311" s="8"/>
      <x:c r="Y311" s="8"/>
      <x:c r="Z311" s="8"/>
      <x:c r="AA311" s="8"/>
      <x:c r="AB311" s="8"/>
      <x:c r="AC311" s="8"/>
      <x:c r="AD311" s="8"/>
      <x:c r="AE311" s="8"/>
      <x:c r="AF311" s="8"/>
      <x:c r="AG311" s="8"/>
      <x:c r="AH311" s="2" t="str">
        <x:v>https://ko.wikipedia.org/w/index.php?search=%EB%B0%95%EC%99%84%EC%84%9C%20%EC%86%8C%EC%84%A4</x:v>
      </x:c>
      <x:c r="AI311" s="2"/>
      <x:c r="AJ311" s="2"/>
      <x:c r="AK311" s="2"/>
      <x:c r="AL311" s="2" t="str">
        <x:v>자료 부족</x:v>
      </x:c>
      <x:c r="AM311" s="2"/>
    </x:row>
    <x:row r="312" ht="24" customHeight="1">
      <x:c r="A312" s="2" t="str">
        <x:v>K306</x:v>
      </x:c>
      <x:c r="B312" s="2" t="str">
        <x:v>공지영</x:v>
      </x:c>
      <x:c r="C312" s="2" t="str">
        <x:v>작가/예술인</x:v>
      </x:c>
      <x:c r="D312" s="2" t="str">
        <x:v>소설</x:v>
      </x:c>
      <x:c r="E312" s="14" t="str">
        <x:f>IF(COUNT(N312:W312)&gt;=8,ROUND(50*SUMPRODUCT(N312:W312,$N$5:$W$5)/COUNT(N312:W312),0),IF(ISNUMBER(AJ312),AJ312,""))</x:f>
      </x:c>
      <x:c r="F312" s="14" t="str">
        <x:f>IF(COUNT(X312:AG312)&gt;=8,ROUND(50*SUMPRODUCT(X312:AG312,$X$5:$AG$5)/COUNT(X312:AG312),0),IF(ISNUMBER(AK312),AK312,""))</x:f>
      </x:c>
      <x:c r="G312" s="15" t="n">
        <x:f>COUNT(N312:W312)</x:f>
        <x:v>0</x:v>
      </x:c>
      <x:c r="H312" s="15" t="n">
        <x:f>COUNT(X312:AG312)</x:f>
        <x:v>0</x:v>
      </x:c>
      <x:c r="I312" s="2" t="str">
        <x:f>IF(AND(G312&gt;=8,H312&gt;=8),IF(AND(J312&lt;&gt;"",K312&lt;&gt;"",ISNUMBER(L312)),"검토 가능","평가자·근거·평가일 입력"),IF(ISNUMBER(AJ312),"추정초안·설문미제출","자료부족·설문미제출"))</x:f>
        <x:v>자료부족·설문미제출</x:v>
      </x:c>
      <x:c r="J312" s="8"/>
      <x:c r="K312" s="8"/>
      <x:c r="L312" s="16"/>
      <x:c r="M312" s="8" t="str">
        <x:v>자료 부족</x:v>
      </x:c>
      <x:c r="N312" s="8"/>
      <x:c r="O312" s="8"/>
      <x:c r="P312" s="8"/>
      <x:c r="Q312" s="8"/>
      <x:c r="R312" s="8"/>
      <x:c r="S312" s="8"/>
      <x:c r="T312" s="8"/>
      <x:c r="U312" s="8"/>
      <x:c r="V312" s="8"/>
      <x:c r="W312" s="8"/>
      <x:c r="X312" s="8"/>
      <x:c r="Y312" s="8"/>
      <x:c r="Z312" s="8"/>
      <x:c r="AA312" s="8"/>
      <x:c r="AB312" s="8"/>
      <x:c r="AC312" s="8"/>
      <x:c r="AD312" s="8"/>
      <x:c r="AE312" s="8"/>
      <x:c r="AF312" s="8"/>
      <x:c r="AG312" s="8"/>
      <x:c r="AH312" s="2" t="str">
        <x:v>https://ko.wikipedia.org/w/index.php?search=%EA%B3%B5%EC%A7%80%EC%98%81%20%EC%86%8C%EC%84%A4</x:v>
      </x:c>
      <x:c r="AI312" s="2"/>
      <x:c r="AJ312" s="2"/>
      <x:c r="AK312" s="2"/>
      <x:c r="AL312" s="2" t="str">
        <x:v>자료 부족</x:v>
      </x:c>
      <x:c r="AM312" s="2"/>
    </x:row>
    <x:row r="313" ht="24" customHeight="1">
      <x:c r="A313" s="2" t="str">
        <x:v>K307</x:v>
      </x:c>
      <x:c r="B313" s="2" t="str">
        <x:v>김훈</x:v>
      </x:c>
      <x:c r="C313" s="2" t="str">
        <x:v>작가/예술인</x:v>
      </x:c>
      <x:c r="D313" s="2" t="str">
        <x:v>소설·저술</x:v>
      </x:c>
      <x:c r="E313" s="14" t="str">
        <x:f>IF(COUNT(N313:W313)&gt;=8,ROUND(50*SUMPRODUCT(N313:W313,$N$5:$W$5)/COUNT(N313:W313),0),IF(ISNUMBER(AJ313),AJ313,""))</x:f>
      </x:c>
      <x:c r="F313" s="14" t="str">
        <x:f>IF(COUNT(X313:AG313)&gt;=8,ROUND(50*SUMPRODUCT(X313:AG313,$X$5:$AG$5)/COUNT(X313:AG313),0),IF(ISNUMBER(AK313),AK313,""))</x:f>
      </x:c>
      <x:c r="G313" s="15" t="n">
        <x:f>COUNT(N313:W313)</x:f>
        <x:v>0</x:v>
      </x:c>
      <x:c r="H313" s="15" t="n">
        <x:f>COUNT(X313:AG313)</x:f>
        <x:v>0</x:v>
      </x:c>
      <x:c r="I313" s="2" t="str">
        <x:f>IF(AND(G313&gt;=8,H313&gt;=8),IF(AND(J313&lt;&gt;"",K313&lt;&gt;"",ISNUMBER(L313)),"검토 가능","평가자·근거·평가일 입력"),IF(ISNUMBER(AJ313),"추정초안·설문미제출","자료부족·설문미제출"))</x:f>
        <x:v>자료부족·설문미제출</x:v>
      </x:c>
      <x:c r="J313" s="8"/>
      <x:c r="K313" s="8"/>
      <x:c r="L313" s="16"/>
      <x:c r="M313" s="8" t="str">
        <x:v>자료 부족</x:v>
      </x:c>
      <x:c r="N313" s="8"/>
      <x:c r="O313" s="8"/>
      <x:c r="P313" s="8"/>
      <x:c r="Q313" s="8"/>
      <x:c r="R313" s="8"/>
      <x:c r="S313" s="8"/>
      <x:c r="T313" s="8"/>
      <x:c r="U313" s="8"/>
      <x:c r="V313" s="8"/>
      <x:c r="W313" s="8"/>
      <x:c r="X313" s="8"/>
      <x:c r="Y313" s="8"/>
      <x:c r="Z313" s="8"/>
      <x:c r="AA313" s="8"/>
      <x:c r="AB313" s="8"/>
      <x:c r="AC313" s="8"/>
      <x:c r="AD313" s="8"/>
      <x:c r="AE313" s="8"/>
      <x:c r="AF313" s="8"/>
      <x:c r="AG313" s="8"/>
      <x:c r="AH313" s="2" t="str">
        <x:v>https://ko.wikipedia.org/w/index.php?search=%EA%B9%80%ED%9B%88%20%EC%86%8C%EC%84%A4%C2%B7%EC%A0%80%EC%88%A0</x:v>
      </x:c>
      <x:c r="AI313" s="2"/>
      <x:c r="AJ313" s="2"/>
      <x:c r="AK313" s="2"/>
      <x:c r="AL313" s="2" t="str">
        <x:v>자료 부족</x:v>
      </x:c>
      <x:c r="AM313" s="2"/>
    </x:row>
    <x:row r="314" ht="24" customHeight="1">
      <x:c r="A314" s="2" t="str">
        <x:v>K308</x:v>
      </x:c>
      <x:c r="B314" s="2" t="str">
        <x:v>김영하</x:v>
      </x:c>
      <x:c r="C314" s="2" t="str">
        <x:v>작가/예술인</x:v>
      </x:c>
      <x:c r="D314" s="2" t="str">
        <x:v>소설</x:v>
      </x:c>
      <x:c r="E314" s="14" t="str">
        <x:f>IF(COUNT(N314:W314)&gt;=8,ROUND(50*SUMPRODUCT(N314:W314,$N$5:$W$5)/COUNT(N314:W314),0),IF(ISNUMBER(AJ314),AJ314,""))</x:f>
      </x:c>
      <x:c r="F314" s="14" t="str">
        <x:f>IF(COUNT(X314:AG314)&gt;=8,ROUND(50*SUMPRODUCT(X314:AG314,$X$5:$AG$5)/COUNT(X314:AG314),0),IF(ISNUMBER(AK314),AK314,""))</x:f>
      </x:c>
      <x:c r="G314" s="15" t="n">
        <x:f>COUNT(N314:W314)</x:f>
        <x:v>0</x:v>
      </x:c>
      <x:c r="H314" s="15" t="n">
        <x:f>COUNT(X314:AG314)</x:f>
        <x:v>0</x:v>
      </x:c>
      <x:c r="I314" s="2" t="str">
        <x:f>IF(AND(G314&gt;=8,H314&gt;=8),IF(AND(J314&lt;&gt;"",K314&lt;&gt;"",ISNUMBER(L314)),"검토 가능","평가자·근거·평가일 입력"),IF(ISNUMBER(AJ314),"추정초안·설문미제출","자료부족·설문미제출"))</x:f>
        <x:v>자료부족·설문미제출</x:v>
      </x:c>
      <x:c r="J314" s="8"/>
      <x:c r="K314" s="8"/>
      <x:c r="L314" s="16"/>
      <x:c r="M314" s="8" t="str">
        <x:v>자료 부족</x:v>
      </x:c>
      <x:c r="N314" s="8"/>
      <x:c r="O314" s="8"/>
      <x:c r="P314" s="8"/>
      <x:c r="Q314" s="8"/>
      <x:c r="R314" s="8"/>
      <x:c r="S314" s="8"/>
      <x:c r="T314" s="8"/>
      <x:c r="U314" s="8"/>
      <x:c r="V314" s="8"/>
      <x:c r="W314" s="8"/>
      <x:c r="X314" s="8"/>
      <x:c r="Y314" s="8"/>
      <x:c r="Z314" s="8"/>
      <x:c r="AA314" s="8"/>
      <x:c r="AB314" s="8"/>
      <x:c r="AC314" s="8"/>
      <x:c r="AD314" s="8"/>
      <x:c r="AE314" s="8"/>
      <x:c r="AF314" s="8"/>
      <x:c r="AG314" s="8"/>
      <x:c r="AH314" s="2" t="str">
        <x:v>https://ko.wikipedia.org/w/index.php?search=%EA%B9%80%EC%98%81%ED%95%98%20%EC%86%8C%EC%84%A4</x:v>
      </x:c>
      <x:c r="AI314" s="2"/>
      <x:c r="AJ314" s="2"/>
      <x:c r="AK314" s="2"/>
      <x:c r="AL314" s="2" t="str">
        <x:v>자료 부족</x:v>
      </x:c>
      <x:c r="AM314" s="2"/>
    </x:row>
    <x:row r="315" ht="24" customHeight="1">
      <x:c r="A315" s="2" t="str">
        <x:v>K309</x:v>
      </x:c>
      <x:c r="B315" s="2" t="str">
        <x:v>정유정</x:v>
      </x:c>
      <x:c r="C315" s="2" t="str">
        <x:v>작가/예술인</x:v>
      </x:c>
      <x:c r="D315" s="2" t="str">
        <x:v>소설</x:v>
      </x:c>
      <x:c r="E315" s="14" t="str">
        <x:f>IF(COUNT(N315:W315)&gt;=8,ROUND(50*SUMPRODUCT(N315:W315,$N$5:$W$5)/COUNT(N315:W315),0),IF(ISNUMBER(AJ315),AJ315,""))</x:f>
      </x:c>
      <x:c r="F315" s="14" t="str">
        <x:f>IF(COUNT(X315:AG315)&gt;=8,ROUND(50*SUMPRODUCT(X315:AG315,$X$5:$AG$5)/COUNT(X315:AG315),0),IF(ISNUMBER(AK315),AK315,""))</x:f>
      </x:c>
      <x:c r="G315" s="15" t="n">
        <x:f>COUNT(N315:W315)</x:f>
        <x:v>0</x:v>
      </x:c>
      <x:c r="H315" s="15" t="n">
        <x:f>COUNT(X315:AG315)</x:f>
        <x:v>0</x:v>
      </x:c>
      <x:c r="I315" s="2" t="str">
        <x:f>IF(AND(G315&gt;=8,H315&gt;=8),IF(AND(J315&lt;&gt;"",K315&lt;&gt;"",ISNUMBER(L315)),"검토 가능","평가자·근거·평가일 입력"),IF(ISNUMBER(AJ315),"추정초안·설문미제출","자료부족·설문미제출"))</x:f>
        <x:v>자료부족·설문미제출</x:v>
      </x:c>
      <x:c r="J315" s="8"/>
      <x:c r="K315" s="8"/>
      <x:c r="L315" s="16"/>
      <x:c r="M315" s="8" t="str">
        <x:v>자료 부족</x:v>
      </x:c>
      <x:c r="N315" s="8"/>
      <x:c r="O315" s="8"/>
      <x:c r="P315" s="8"/>
      <x:c r="Q315" s="8"/>
      <x:c r="R315" s="8"/>
      <x:c r="S315" s="8"/>
      <x:c r="T315" s="8"/>
      <x:c r="U315" s="8"/>
      <x:c r="V315" s="8"/>
      <x:c r="W315" s="8"/>
      <x:c r="X315" s="8"/>
      <x:c r="Y315" s="8"/>
      <x:c r="Z315" s="8"/>
      <x:c r="AA315" s="8"/>
      <x:c r="AB315" s="8"/>
      <x:c r="AC315" s="8"/>
      <x:c r="AD315" s="8"/>
      <x:c r="AE315" s="8"/>
      <x:c r="AF315" s="8"/>
      <x:c r="AG315" s="8"/>
      <x:c r="AH315" s="2" t="str">
        <x:v>https://ko.wikipedia.org/w/index.php?search=%EC%A0%95%EC%9C%A0%EC%A0%95%20%EC%86%8C%EC%84%A4</x:v>
      </x:c>
      <x:c r="AI315" s="2"/>
      <x:c r="AJ315" s="2"/>
      <x:c r="AK315" s="2"/>
      <x:c r="AL315" s="2" t="str">
        <x:v>자료 부족</x:v>
      </x:c>
      <x:c r="AM315" s="2"/>
    </x:row>
    <x:row r="316" ht="24" customHeight="1">
      <x:c r="A316" s="2" t="str">
        <x:v>K310</x:v>
      </x:c>
      <x:c r="B316" s="2" t="str">
        <x:v>신경숙</x:v>
      </x:c>
      <x:c r="C316" s="2" t="str">
        <x:v>작가/예술인</x:v>
      </x:c>
      <x:c r="D316" s="2" t="str">
        <x:v>소설</x:v>
      </x:c>
      <x:c r="E316" s="14" t="str">
        <x:f>IF(COUNT(N316:W316)&gt;=8,ROUND(50*SUMPRODUCT(N316:W316,$N$5:$W$5)/COUNT(N316:W316),0),IF(ISNUMBER(AJ316),AJ316,""))</x:f>
      </x:c>
      <x:c r="F316" s="14" t="str">
        <x:f>IF(COUNT(X316:AG316)&gt;=8,ROUND(50*SUMPRODUCT(X316:AG316,$X$5:$AG$5)/COUNT(X316:AG316),0),IF(ISNUMBER(AK316),AK316,""))</x:f>
      </x:c>
      <x:c r="G316" s="15" t="n">
        <x:f>COUNT(N316:W316)</x:f>
        <x:v>0</x:v>
      </x:c>
      <x:c r="H316" s="15" t="n">
        <x:f>COUNT(X316:AG316)</x:f>
        <x:v>0</x:v>
      </x:c>
      <x:c r="I316" s="2" t="str">
        <x:f>IF(AND(G316&gt;=8,H316&gt;=8),IF(AND(J316&lt;&gt;"",K316&lt;&gt;"",ISNUMBER(L316)),"검토 가능","평가자·근거·평가일 입력"),IF(ISNUMBER(AJ316),"추정초안·설문미제출","자료부족·설문미제출"))</x:f>
        <x:v>자료부족·설문미제출</x:v>
      </x:c>
      <x:c r="J316" s="8"/>
      <x:c r="K316" s="8"/>
      <x:c r="L316" s="16"/>
      <x:c r="M316" s="8" t="str">
        <x:v>자료 부족</x:v>
      </x:c>
      <x:c r="N316" s="8"/>
      <x:c r="O316" s="8"/>
      <x:c r="P316" s="8"/>
      <x:c r="Q316" s="8"/>
      <x:c r="R316" s="8"/>
      <x:c r="S316" s="8"/>
      <x:c r="T316" s="8"/>
      <x:c r="U316" s="8"/>
      <x:c r="V316" s="8"/>
      <x:c r="W316" s="8"/>
      <x:c r="X316" s="8"/>
      <x:c r="Y316" s="8"/>
      <x:c r="Z316" s="8"/>
      <x:c r="AA316" s="8"/>
      <x:c r="AB316" s="8"/>
      <x:c r="AC316" s="8"/>
      <x:c r="AD316" s="8"/>
      <x:c r="AE316" s="8"/>
      <x:c r="AF316" s="8"/>
      <x:c r="AG316" s="8"/>
      <x:c r="AH316" s="2" t="str">
        <x:v>https://ko.wikipedia.org/w/index.php?search=%EC%8B%A0%EA%B2%BD%EC%88%99%20%EC%86%8C%EC%84%A4</x:v>
      </x:c>
      <x:c r="AI316" s="2"/>
      <x:c r="AJ316" s="2"/>
      <x:c r="AK316" s="2"/>
      <x:c r="AL316" s="2" t="str">
        <x:v>자료 부족</x:v>
      </x:c>
      <x:c r="AM316" s="2"/>
    </x:row>
    <x:row r="317" ht="24" customHeight="1">
      <x:c r="A317" s="2" t="str">
        <x:v>K311</x:v>
      </x:c>
      <x:c r="B317" s="2" t="str">
        <x:v>이문열</x:v>
      </x:c>
      <x:c r="C317" s="2" t="str">
        <x:v>작가/예술인</x:v>
      </x:c>
      <x:c r="D317" s="2" t="str">
        <x:v>소설</x:v>
      </x:c>
      <x:c r="E317" s="14" t="str">
        <x:f>IF(COUNT(N317:W317)&gt;=8,ROUND(50*SUMPRODUCT(N317:W317,$N$5:$W$5)/COUNT(N317:W317),0),IF(ISNUMBER(AJ317),AJ317,""))</x:f>
      </x:c>
      <x:c r="F317" s="14" t="str">
        <x:f>IF(COUNT(X317:AG317)&gt;=8,ROUND(50*SUMPRODUCT(X317:AG317,$X$5:$AG$5)/COUNT(X317:AG317),0),IF(ISNUMBER(AK317),AK317,""))</x:f>
      </x:c>
      <x:c r="G317" s="15" t="n">
        <x:f>COUNT(N317:W317)</x:f>
        <x:v>0</x:v>
      </x:c>
      <x:c r="H317" s="15" t="n">
        <x:f>COUNT(X317:AG317)</x:f>
        <x:v>0</x:v>
      </x:c>
      <x:c r="I317" s="2" t="str">
        <x:f>IF(AND(G317&gt;=8,H317&gt;=8),IF(AND(J317&lt;&gt;"",K317&lt;&gt;"",ISNUMBER(L317)),"검토 가능","평가자·근거·평가일 입력"),IF(ISNUMBER(AJ317),"추정초안·설문미제출","자료부족·설문미제출"))</x:f>
        <x:v>자료부족·설문미제출</x:v>
      </x:c>
      <x:c r="J317" s="8"/>
      <x:c r="K317" s="8"/>
      <x:c r="L317" s="16"/>
      <x:c r="M317" s="8" t="str">
        <x:v>자료 부족</x:v>
      </x:c>
      <x:c r="N317" s="8"/>
      <x:c r="O317" s="8"/>
      <x:c r="P317" s="8"/>
      <x:c r="Q317" s="8"/>
      <x:c r="R317" s="8"/>
      <x:c r="S317" s="8"/>
      <x:c r="T317" s="8"/>
      <x:c r="U317" s="8"/>
      <x:c r="V317" s="8"/>
      <x:c r="W317" s="8"/>
      <x:c r="X317" s="8"/>
      <x:c r="Y317" s="8"/>
      <x:c r="Z317" s="8"/>
      <x:c r="AA317" s="8"/>
      <x:c r="AB317" s="8"/>
      <x:c r="AC317" s="8"/>
      <x:c r="AD317" s="8"/>
      <x:c r="AE317" s="8"/>
      <x:c r="AF317" s="8"/>
      <x:c r="AG317" s="8"/>
      <x:c r="AH317" s="2" t="str">
        <x:v>https://ko.wikipedia.org/w/index.php?search=%EC%9D%B4%EB%AC%B8%EC%97%B4%20%EC%86%8C%EC%84%A4</x:v>
      </x:c>
      <x:c r="AI317" s="2"/>
      <x:c r="AJ317" s="2"/>
      <x:c r="AK317" s="2"/>
      <x:c r="AL317" s="2" t="str">
        <x:v>자료 부족</x:v>
      </x:c>
      <x:c r="AM317" s="2"/>
    </x:row>
    <x:row r="318" ht="24" customHeight="1">
      <x:c r="A318" s="2" t="str">
        <x:v>K312</x:v>
      </x:c>
      <x:c r="B318" s="2" t="str">
        <x:v>이외수</x:v>
      </x:c>
      <x:c r="C318" s="2" t="str">
        <x:v>작가/예술인</x:v>
      </x:c>
      <x:c r="D318" s="2" t="str">
        <x:v>소설·예술</x:v>
      </x:c>
      <x:c r="E318" s="14" t="str">
        <x:f>IF(COUNT(N318:W318)&gt;=8,ROUND(50*SUMPRODUCT(N318:W318,$N$5:$W$5)/COUNT(N318:W318),0),IF(ISNUMBER(AJ318),AJ318,""))</x:f>
      </x:c>
      <x:c r="F318" s="14" t="str">
        <x:f>IF(COUNT(X318:AG318)&gt;=8,ROUND(50*SUMPRODUCT(X318:AG318,$X$5:$AG$5)/COUNT(X318:AG318),0),IF(ISNUMBER(AK318),AK318,""))</x:f>
      </x:c>
      <x:c r="G318" s="15" t="n">
        <x:f>COUNT(N318:W318)</x:f>
        <x:v>0</x:v>
      </x:c>
      <x:c r="H318" s="15" t="n">
        <x:f>COUNT(X318:AG318)</x:f>
        <x:v>0</x:v>
      </x:c>
      <x:c r="I318" s="2" t="str">
        <x:f>IF(AND(G318&gt;=8,H318&gt;=8),IF(AND(J318&lt;&gt;"",K318&lt;&gt;"",ISNUMBER(L318)),"검토 가능","평가자·근거·평가일 입력"),IF(ISNUMBER(AJ318),"추정초안·설문미제출","자료부족·설문미제출"))</x:f>
        <x:v>자료부족·설문미제출</x:v>
      </x:c>
      <x:c r="J318" s="8"/>
      <x:c r="K318" s="8"/>
      <x:c r="L318" s="16"/>
      <x:c r="M318" s="8" t="str">
        <x:v>자료 부족</x:v>
      </x:c>
      <x:c r="N318" s="8"/>
      <x:c r="O318" s="8"/>
      <x:c r="P318" s="8"/>
      <x:c r="Q318" s="8"/>
      <x:c r="R318" s="8"/>
      <x:c r="S318" s="8"/>
      <x:c r="T318" s="8"/>
      <x:c r="U318" s="8"/>
      <x:c r="V318" s="8"/>
      <x:c r="W318" s="8"/>
      <x:c r="X318" s="8"/>
      <x:c r="Y318" s="8"/>
      <x:c r="Z318" s="8"/>
      <x:c r="AA318" s="8"/>
      <x:c r="AB318" s="8"/>
      <x:c r="AC318" s="8"/>
      <x:c r="AD318" s="8"/>
      <x:c r="AE318" s="8"/>
      <x:c r="AF318" s="8"/>
      <x:c r="AG318" s="8"/>
      <x:c r="AH318" s="2" t="str">
        <x:v>https://ko.wikipedia.org/w/index.php?search=%EC%9D%B4%EC%99%B8%EC%88%98%20%EC%86%8C%EC%84%A4%C2%B7%EC%98%88%EC%88%A0</x:v>
      </x:c>
      <x:c r="AI318" s="2"/>
      <x:c r="AJ318" s="2"/>
      <x:c r="AK318" s="2"/>
      <x:c r="AL318" s="2" t="str">
        <x:v>자료 부족</x:v>
      </x:c>
      <x:c r="AM318" s="2"/>
    </x:row>
    <x:row r="319" ht="24" customHeight="1">
      <x:c r="A319" s="2" t="str">
        <x:v>K313</x:v>
      </x:c>
      <x:c r="B319" s="2" t="str">
        <x:v>은희경</x:v>
      </x:c>
      <x:c r="C319" s="2" t="str">
        <x:v>작가/예술인</x:v>
      </x:c>
      <x:c r="D319" s="2" t="str">
        <x:v>소설</x:v>
      </x:c>
      <x:c r="E319" s="14" t="str">
        <x:f>IF(COUNT(N319:W319)&gt;=8,ROUND(50*SUMPRODUCT(N319:W319,$N$5:$W$5)/COUNT(N319:W319),0),IF(ISNUMBER(AJ319),AJ319,""))</x:f>
      </x:c>
      <x:c r="F319" s="14" t="str">
        <x:f>IF(COUNT(X319:AG319)&gt;=8,ROUND(50*SUMPRODUCT(X319:AG319,$X$5:$AG$5)/COUNT(X319:AG319),0),IF(ISNUMBER(AK319),AK319,""))</x:f>
      </x:c>
      <x:c r="G319" s="15" t="n">
        <x:f>COUNT(N319:W319)</x:f>
        <x:v>0</x:v>
      </x:c>
      <x:c r="H319" s="15" t="n">
        <x:f>COUNT(X319:AG319)</x:f>
        <x:v>0</x:v>
      </x:c>
      <x:c r="I319" s="2" t="str">
        <x:f>IF(AND(G319&gt;=8,H319&gt;=8),IF(AND(J319&lt;&gt;"",K319&lt;&gt;"",ISNUMBER(L319)),"검토 가능","평가자·근거·평가일 입력"),IF(ISNUMBER(AJ319),"추정초안·설문미제출","자료부족·설문미제출"))</x:f>
        <x:v>자료부족·설문미제출</x:v>
      </x:c>
      <x:c r="J319" s="8"/>
      <x:c r="K319" s="8"/>
      <x:c r="L319" s="16"/>
      <x:c r="M319" s="8" t="str">
        <x:v>자료 부족</x:v>
      </x:c>
      <x:c r="N319" s="8"/>
      <x:c r="O319" s="8"/>
      <x:c r="P319" s="8"/>
      <x:c r="Q319" s="8"/>
      <x:c r="R319" s="8"/>
      <x:c r="S319" s="8"/>
      <x:c r="T319" s="8"/>
      <x:c r="U319" s="8"/>
      <x:c r="V319" s="8"/>
      <x:c r="W319" s="8"/>
      <x:c r="X319" s="8"/>
      <x:c r="Y319" s="8"/>
      <x:c r="Z319" s="8"/>
      <x:c r="AA319" s="8"/>
      <x:c r="AB319" s="8"/>
      <x:c r="AC319" s="8"/>
      <x:c r="AD319" s="8"/>
      <x:c r="AE319" s="8"/>
      <x:c r="AF319" s="8"/>
      <x:c r="AG319" s="8"/>
      <x:c r="AH319" s="2" t="str">
        <x:v>https://ko.wikipedia.org/w/index.php?search=%EC%9D%80%ED%9D%AC%EA%B2%BD%20%EC%86%8C%EC%84%A4</x:v>
      </x:c>
      <x:c r="AI319" s="2"/>
      <x:c r="AJ319" s="2"/>
      <x:c r="AK319" s="2"/>
      <x:c r="AL319" s="2" t="str">
        <x:v>자료 부족</x:v>
      </x:c>
      <x:c r="AM319" s="2"/>
    </x:row>
    <x:row r="320" ht="24" customHeight="1">
      <x:c r="A320" s="2" t="str">
        <x:v>K314</x:v>
      </x:c>
      <x:c r="B320" s="2" t="str">
        <x:v>김애란</x:v>
      </x:c>
      <x:c r="C320" s="2" t="str">
        <x:v>작가/예술인</x:v>
      </x:c>
      <x:c r="D320" s="2" t="str">
        <x:v>소설</x:v>
      </x:c>
      <x:c r="E320" s="14" t="str">
        <x:f>IF(COUNT(N320:W320)&gt;=8,ROUND(50*SUMPRODUCT(N320:W320,$N$5:$W$5)/COUNT(N320:W320),0),IF(ISNUMBER(AJ320),AJ320,""))</x:f>
      </x:c>
      <x:c r="F320" s="14" t="str">
        <x:f>IF(COUNT(X320:AG320)&gt;=8,ROUND(50*SUMPRODUCT(X320:AG320,$X$5:$AG$5)/COUNT(X320:AG320),0),IF(ISNUMBER(AK320),AK320,""))</x:f>
      </x:c>
      <x:c r="G320" s="15" t="n">
        <x:f>COUNT(N320:W320)</x:f>
        <x:v>0</x:v>
      </x:c>
      <x:c r="H320" s="15" t="n">
        <x:f>COUNT(X320:AG320)</x:f>
        <x:v>0</x:v>
      </x:c>
      <x:c r="I320" s="2" t="str">
        <x:f>IF(AND(G320&gt;=8,H320&gt;=8),IF(AND(J320&lt;&gt;"",K320&lt;&gt;"",ISNUMBER(L320)),"검토 가능","평가자·근거·평가일 입력"),IF(ISNUMBER(AJ320),"추정초안·설문미제출","자료부족·설문미제출"))</x:f>
        <x:v>자료부족·설문미제출</x:v>
      </x:c>
      <x:c r="J320" s="8"/>
      <x:c r="K320" s="8"/>
      <x:c r="L320" s="16"/>
      <x:c r="M320" s="8" t="str">
        <x:v>자료 부족</x:v>
      </x:c>
      <x:c r="N320" s="8"/>
      <x:c r="O320" s="8"/>
      <x:c r="P320" s="8"/>
      <x:c r="Q320" s="8"/>
      <x:c r="R320" s="8"/>
      <x:c r="S320" s="8"/>
      <x:c r="T320" s="8"/>
      <x:c r="U320" s="8"/>
      <x:c r="V320" s="8"/>
      <x:c r="W320" s="8"/>
      <x:c r="X320" s="8"/>
      <x:c r="Y320" s="8"/>
      <x:c r="Z320" s="8"/>
      <x:c r="AA320" s="8"/>
      <x:c r="AB320" s="8"/>
      <x:c r="AC320" s="8"/>
      <x:c r="AD320" s="8"/>
      <x:c r="AE320" s="8"/>
      <x:c r="AF320" s="8"/>
      <x:c r="AG320" s="8"/>
      <x:c r="AH320" s="2" t="str">
        <x:v>https://ko.wikipedia.org/w/index.php?search=%EA%B9%80%EC%95%A0%EB%9E%80%20%EC%86%8C%EC%84%A4</x:v>
      </x:c>
      <x:c r="AI320" s="2"/>
      <x:c r="AJ320" s="2"/>
      <x:c r="AK320" s="2"/>
      <x:c r="AL320" s="2" t="str">
        <x:v>자료 부족</x:v>
      </x:c>
      <x:c r="AM320" s="2"/>
    </x:row>
    <x:row r="321" ht="24" customHeight="1">
      <x:c r="A321" s="2" t="str">
        <x:v>K315</x:v>
      </x:c>
      <x:c r="B321" s="2" t="str">
        <x:v>최은영</x:v>
      </x:c>
      <x:c r="C321" s="2" t="str">
        <x:v>작가/예술인</x:v>
      </x:c>
      <x:c r="D321" s="2" t="str">
        <x:v>소설</x:v>
      </x:c>
      <x:c r="E321" s="14" t="str">
        <x:f>IF(COUNT(N321:W321)&gt;=8,ROUND(50*SUMPRODUCT(N321:W321,$N$5:$W$5)/COUNT(N321:W321),0),IF(ISNUMBER(AJ321),AJ321,""))</x:f>
      </x:c>
      <x:c r="F321" s="14" t="str">
        <x:f>IF(COUNT(X321:AG321)&gt;=8,ROUND(50*SUMPRODUCT(X321:AG321,$X$5:$AG$5)/COUNT(X321:AG321),0),IF(ISNUMBER(AK321),AK321,""))</x:f>
      </x:c>
      <x:c r="G321" s="15" t="n">
        <x:f>COUNT(N321:W321)</x:f>
        <x:v>0</x:v>
      </x:c>
      <x:c r="H321" s="15" t="n">
        <x:f>COUNT(X321:AG321)</x:f>
        <x:v>0</x:v>
      </x:c>
      <x:c r="I321" s="2" t="str">
        <x:f>IF(AND(G321&gt;=8,H321&gt;=8),IF(AND(J321&lt;&gt;"",K321&lt;&gt;"",ISNUMBER(L321)),"검토 가능","평가자·근거·평가일 입력"),IF(ISNUMBER(AJ321),"추정초안·설문미제출","자료부족·설문미제출"))</x:f>
        <x:v>자료부족·설문미제출</x:v>
      </x:c>
      <x:c r="J321" s="8"/>
      <x:c r="K321" s="8"/>
      <x:c r="L321" s="16"/>
      <x:c r="M321" s="8" t="str">
        <x:v>자료 부족</x:v>
      </x:c>
      <x:c r="N321" s="8"/>
      <x:c r="O321" s="8"/>
      <x:c r="P321" s="8"/>
      <x:c r="Q321" s="8"/>
      <x:c r="R321" s="8"/>
      <x:c r="S321" s="8"/>
      <x:c r="T321" s="8"/>
      <x:c r="U321" s="8"/>
      <x:c r="V321" s="8"/>
      <x:c r="W321" s="8"/>
      <x:c r="X321" s="8"/>
      <x:c r="Y321" s="8"/>
      <x:c r="Z321" s="8"/>
      <x:c r="AA321" s="8"/>
      <x:c r="AB321" s="8"/>
      <x:c r="AC321" s="8"/>
      <x:c r="AD321" s="8"/>
      <x:c r="AE321" s="8"/>
      <x:c r="AF321" s="8"/>
      <x:c r="AG321" s="8"/>
      <x:c r="AH321" s="2" t="str">
        <x:v>https://ko.wikipedia.org/w/index.php?search=%EC%B5%9C%EC%9D%80%EC%98%81%20%EC%86%8C%EC%84%A4</x:v>
      </x:c>
      <x:c r="AI321" s="2"/>
      <x:c r="AJ321" s="2"/>
      <x:c r="AK321" s="2"/>
      <x:c r="AL321" s="2" t="str">
        <x:v>자료 부족</x:v>
      </x:c>
      <x:c r="AM321" s="2"/>
    </x:row>
    <x:row r="322" ht="24" customHeight="1">
      <x:c r="A322" s="2" t="str">
        <x:v>K316</x:v>
      </x:c>
      <x:c r="B322" s="2" t="str">
        <x:v>천명관</x:v>
      </x:c>
      <x:c r="C322" s="2" t="str">
        <x:v>작가/예술인</x:v>
      </x:c>
      <x:c r="D322" s="2" t="str">
        <x:v>소설·영화</x:v>
      </x:c>
      <x:c r="E322" s="14" t="str">
        <x:f>IF(COUNT(N322:W322)&gt;=8,ROUND(50*SUMPRODUCT(N322:W322,$N$5:$W$5)/COUNT(N322:W322),0),IF(ISNUMBER(AJ322),AJ322,""))</x:f>
      </x:c>
      <x:c r="F322" s="14" t="str">
        <x:f>IF(COUNT(X322:AG322)&gt;=8,ROUND(50*SUMPRODUCT(X322:AG322,$X$5:$AG$5)/COUNT(X322:AG322),0),IF(ISNUMBER(AK322),AK322,""))</x:f>
      </x:c>
      <x:c r="G322" s="15" t="n">
        <x:f>COUNT(N322:W322)</x:f>
        <x:v>0</x:v>
      </x:c>
      <x:c r="H322" s="15" t="n">
        <x:f>COUNT(X322:AG322)</x:f>
        <x:v>0</x:v>
      </x:c>
      <x:c r="I322" s="2" t="str">
        <x:f>IF(AND(G322&gt;=8,H322&gt;=8),IF(AND(J322&lt;&gt;"",K322&lt;&gt;"",ISNUMBER(L322)),"검토 가능","평가자·근거·평가일 입력"),IF(ISNUMBER(AJ322),"추정초안·설문미제출","자료부족·설문미제출"))</x:f>
        <x:v>자료부족·설문미제출</x:v>
      </x:c>
      <x:c r="J322" s="8"/>
      <x:c r="K322" s="8"/>
      <x:c r="L322" s="16"/>
      <x:c r="M322" s="8" t="str">
        <x:v>자료 부족</x:v>
      </x:c>
      <x:c r="N322" s="8"/>
      <x:c r="O322" s="8"/>
      <x:c r="P322" s="8"/>
      <x:c r="Q322" s="8"/>
      <x:c r="R322" s="8"/>
      <x:c r="S322" s="8"/>
      <x:c r="T322" s="8"/>
      <x:c r="U322" s="8"/>
      <x:c r="V322" s="8"/>
      <x:c r="W322" s="8"/>
      <x:c r="X322" s="8"/>
      <x:c r="Y322" s="8"/>
      <x:c r="Z322" s="8"/>
      <x:c r="AA322" s="8"/>
      <x:c r="AB322" s="8"/>
      <x:c r="AC322" s="8"/>
      <x:c r="AD322" s="8"/>
      <x:c r="AE322" s="8"/>
      <x:c r="AF322" s="8"/>
      <x:c r="AG322" s="8"/>
      <x:c r="AH322" s="2" t="str">
        <x:v>https://ko.wikipedia.org/w/index.php?search=%EC%B2%9C%EB%AA%85%EA%B4%80%20%EC%86%8C%EC%84%A4%C2%B7%EC%98%81%ED%99%94</x:v>
      </x:c>
      <x:c r="AI322" s="2"/>
      <x:c r="AJ322" s="2"/>
      <x:c r="AK322" s="2"/>
      <x:c r="AL322" s="2" t="str">
        <x:v>자료 부족</x:v>
      </x:c>
      <x:c r="AM322" s="2"/>
    </x:row>
    <x:row r="323" ht="24" customHeight="1">
      <x:c r="A323" s="2" t="str">
        <x:v>K317</x:v>
      </x:c>
      <x:c r="B323" s="2" t="str">
        <x:v>김연수</x:v>
      </x:c>
      <x:c r="C323" s="2" t="str">
        <x:v>작가/예술인</x:v>
      </x:c>
      <x:c r="D323" s="2" t="str">
        <x:v>소설</x:v>
      </x:c>
      <x:c r="E323" s="14" t="str">
        <x:f>IF(COUNT(N323:W323)&gt;=8,ROUND(50*SUMPRODUCT(N323:W323,$N$5:$W$5)/COUNT(N323:W323),0),IF(ISNUMBER(AJ323),AJ323,""))</x:f>
      </x:c>
      <x:c r="F323" s="14" t="str">
        <x:f>IF(COUNT(X323:AG323)&gt;=8,ROUND(50*SUMPRODUCT(X323:AG323,$X$5:$AG$5)/COUNT(X323:AG323),0),IF(ISNUMBER(AK323),AK323,""))</x:f>
      </x:c>
      <x:c r="G323" s="15" t="n">
        <x:f>COUNT(N323:W323)</x:f>
        <x:v>0</x:v>
      </x:c>
      <x:c r="H323" s="15" t="n">
        <x:f>COUNT(X323:AG323)</x:f>
        <x:v>0</x:v>
      </x:c>
      <x:c r="I323" s="2" t="str">
        <x:f>IF(AND(G323&gt;=8,H323&gt;=8),IF(AND(J323&lt;&gt;"",K323&lt;&gt;"",ISNUMBER(L323)),"검토 가능","평가자·근거·평가일 입력"),IF(ISNUMBER(AJ323),"추정초안·설문미제출","자료부족·설문미제출"))</x:f>
        <x:v>자료부족·설문미제출</x:v>
      </x:c>
      <x:c r="J323" s="8"/>
      <x:c r="K323" s="8"/>
      <x:c r="L323" s="16"/>
      <x:c r="M323" s="8" t="str">
        <x:v>자료 부족</x:v>
      </x:c>
      <x:c r="N323" s="8"/>
      <x:c r="O323" s="8"/>
      <x:c r="P323" s="8"/>
      <x:c r="Q323" s="8"/>
      <x:c r="R323" s="8"/>
      <x:c r="S323" s="8"/>
      <x:c r="T323" s="8"/>
      <x:c r="U323" s="8"/>
      <x:c r="V323" s="8"/>
      <x:c r="W323" s="8"/>
      <x:c r="X323" s="8"/>
      <x:c r="Y323" s="8"/>
      <x:c r="Z323" s="8"/>
      <x:c r="AA323" s="8"/>
      <x:c r="AB323" s="8"/>
      <x:c r="AC323" s="8"/>
      <x:c r="AD323" s="8"/>
      <x:c r="AE323" s="8"/>
      <x:c r="AF323" s="8"/>
      <x:c r="AG323" s="8"/>
      <x:c r="AH323" s="2" t="str">
        <x:v>https://ko.wikipedia.org/w/index.php?search=%EA%B9%80%EC%97%B0%EC%88%98%20%EC%86%8C%EC%84%A4</x:v>
      </x:c>
      <x:c r="AI323" s="2"/>
      <x:c r="AJ323" s="2"/>
      <x:c r="AK323" s="2"/>
      <x:c r="AL323" s="2" t="str">
        <x:v>자료 부족</x:v>
      </x:c>
      <x:c r="AM323" s="2"/>
    </x:row>
    <x:row r="324" ht="24" customHeight="1">
      <x:c r="A324" s="2" t="str">
        <x:v>K318</x:v>
      </x:c>
      <x:c r="B324" s="2" t="str">
        <x:v>성석제</x:v>
      </x:c>
      <x:c r="C324" s="2" t="str">
        <x:v>작가/예술인</x:v>
      </x:c>
      <x:c r="D324" s="2" t="str">
        <x:v>소설</x:v>
      </x:c>
      <x:c r="E324" s="14" t="str">
        <x:f>IF(COUNT(N324:W324)&gt;=8,ROUND(50*SUMPRODUCT(N324:W324,$N$5:$W$5)/COUNT(N324:W324),0),IF(ISNUMBER(AJ324),AJ324,""))</x:f>
      </x:c>
      <x:c r="F324" s="14" t="str">
        <x:f>IF(COUNT(X324:AG324)&gt;=8,ROUND(50*SUMPRODUCT(X324:AG324,$X$5:$AG$5)/COUNT(X324:AG324),0),IF(ISNUMBER(AK324),AK324,""))</x:f>
      </x:c>
      <x:c r="G324" s="15" t="n">
        <x:f>COUNT(N324:W324)</x:f>
        <x:v>0</x:v>
      </x:c>
      <x:c r="H324" s="15" t="n">
        <x:f>COUNT(X324:AG324)</x:f>
        <x:v>0</x:v>
      </x:c>
      <x:c r="I324" s="2" t="str">
        <x:f>IF(AND(G324&gt;=8,H324&gt;=8),IF(AND(J324&lt;&gt;"",K324&lt;&gt;"",ISNUMBER(L324)),"검토 가능","평가자·근거·평가일 입력"),IF(ISNUMBER(AJ324),"추정초안·설문미제출","자료부족·설문미제출"))</x:f>
        <x:v>자료부족·설문미제출</x:v>
      </x:c>
      <x:c r="J324" s="8"/>
      <x:c r="K324" s="8"/>
      <x:c r="L324" s="16"/>
      <x:c r="M324" s="8" t="str">
        <x:v>자료 부족</x:v>
      </x:c>
      <x:c r="N324" s="8"/>
      <x:c r="O324" s="8"/>
      <x:c r="P324" s="8"/>
      <x:c r="Q324" s="8"/>
      <x:c r="R324" s="8"/>
      <x:c r="S324" s="8"/>
      <x:c r="T324" s="8"/>
      <x:c r="U324" s="8"/>
      <x:c r="V324" s="8"/>
      <x:c r="W324" s="8"/>
      <x:c r="X324" s="8"/>
      <x:c r="Y324" s="8"/>
      <x:c r="Z324" s="8"/>
      <x:c r="AA324" s="8"/>
      <x:c r="AB324" s="8"/>
      <x:c r="AC324" s="8"/>
      <x:c r="AD324" s="8"/>
      <x:c r="AE324" s="8"/>
      <x:c r="AF324" s="8"/>
      <x:c r="AG324" s="8"/>
      <x:c r="AH324" s="2" t="str">
        <x:v>https://ko.wikipedia.org/w/index.php?search=%EC%84%B1%EC%84%9D%EC%A0%9C%20%EC%86%8C%EC%84%A4</x:v>
      </x:c>
      <x:c r="AI324" s="2"/>
      <x:c r="AJ324" s="2"/>
      <x:c r="AK324" s="2"/>
      <x:c r="AL324" s="2" t="str">
        <x:v>자료 부족</x:v>
      </x:c>
      <x:c r="AM324" s="2"/>
    </x:row>
    <x:row r="325" ht="24" customHeight="1">
      <x:c r="A325" s="2" t="str">
        <x:v>K319</x:v>
      </x:c>
      <x:c r="B325" s="2" t="str">
        <x:v>김중혁</x:v>
      </x:c>
      <x:c r="C325" s="2" t="str">
        <x:v>작가/예술인</x:v>
      </x:c>
      <x:c r="D325" s="2" t="str">
        <x:v>소설</x:v>
      </x:c>
      <x:c r="E325" s="14" t="str">
        <x:f>IF(COUNT(N325:W325)&gt;=8,ROUND(50*SUMPRODUCT(N325:W325,$N$5:$W$5)/COUNT(N325:W325),0),IF(ISNUMBER(AJ325),AJ325,""))</x:f>
      </x:c>
      <x:c r="F325" s="14" t="str">
        <x:f>IF(COUNT(X325:AG325)&gt;=8,ROUND(50*SUMPRODUCT(X325:AG325,$X$5:$AG$5)/COUNT(X325:AG325),0),IF(ISNUMBER(AK325),AK325,""))</x:f>
      </x:c>
      <x:c r="G325" s="15" t="n">
        <x:f>COUNT(N325:W325)</x:f>
        <x:v>0</x:v>
      </x:c>
      <x:c r="H325" s="15" t="n">
        <x:f>COUNT(X325:AG325)</x:f>
        <x:v>0</x:v>
      </x:c>
      <x:c r="I325" s="2" t="str">
        <x:f>IF(AND(G325&gt;=8,H325&gt;=8),IF(AND(J325&lt;&gt;"",K325&lt;&gt;"",ISNUMBER(L325)),"검토 가능","평가자·근거·평가일 입력"),IF(ISNUMBER(AJ325),"추정초안·설문미제출","자료부족·설문미제출"))</x:f>
        <x:v>자료부족·설문미제출</x:v>
      </x:c>
      <x:c r="J325" s="8"/>
      <x:c r="K325" s="8"/>
      <x:c r="L325" s="16"/>
      <x:c r="M325" s="8" t="str">
        <x:v>자료 부족</x:v>
      </x:c>
      <x:c r="N325" s="8"/>
      <x:c r="O325" s="8"/>
      <x:c r="P325" s="8"/>
      <x:c r="Q325" s="8"/>
      <x:c r="R325" s="8"/>
      <x:c r="S325" s="8"/>
      <x:c r="T325" s="8"/>
      <x:c r="U325" s="8"/>
      <x:c r="V325" s="8"/>
      <x:c r="W325" s="8"/>
      <x:c r="X325" s="8"/>
      <x:c r="Y325" s="8"/>
      <x:c r="Z325" s="8"/>
      <x:c r="AA325" s="8"/>
      <x:c r="AB325" s="8"/>
      <x:c r="AC325" s="8"/>
      <x:c r="AD325" s="8"/>
      <x:c r="AE325" s="8"/>
      <x:c r="AF325" s="8"/>
      <x:c r="AG325" s="8"/>
      <x:c r="AH325" s="2" t="str">
        <x:v>https://ko.wikipedia.org/w/index.php?search=%EA%B9%80%EC%A4%91%ED%98%81%20%EC%86%8C%EC%84%A4</x:v>
      </x:c>
      <x:c r="AI325" s="2"/>
      <x:c r="AJ325" s="2"/>
      <x:c r="AK325" s="2"/>
      <x:c r="AL325" s="2" t="str">
        <x:v>자료 부족</x:v>
      </x:c>
      <x:c r="AM325" s="2"/>
    </x:row>
    <x:row r="326" ht="24" customHeight="1">
      <x:c r="A326" s="2" t="str">
        <x:v>K320</x:v>
      </x:c>
      <x:c r="B326" s="2" t="str">
        <x:v>백희나</x:v>
      </x:c>
      <x:c r="C326" s="2" t="str">
        <x:v>작가/예술인</x:v>
      </x:c>
      <x:c r="D326" s="2" t="str">
        <x:v>그림책</x:v>
      </x:c>
      <x:c r="E326" s="14" t="str">
        <x:f>IF(COUNT(N326:W326)&gt;=8,ROUND(50*SUMPRODUCT(N326:W326,$N$5:$W$5)/COUNT(N326:W326),0),IF(ISNUMBER(AJ326),AJ326,""))</x:f>
      </x:c>
      <x:c r="F326" s="14" t="str">
        <x:f>IF(COUNT(X326:AG326)&gt;=8,ROUND(50*SUMPRODUCT(X326:AG326,$X$5:$AG$5)/COUNT(X326:AG326),0),IF(ISNUMBER(AK326),AK326,""))</x:f>
      </x:c>
      <x:c r="G326" s="15" t="n">
        <x:f>COUNT(N326:W326)</x:f>
        <x:v>0</x:v>
      </x:c>
      <x:c r="H326" s="15" t="n">
        <x:f>COUNT(X326:AG326)</x:f>
        <x:v>0</x:v>
      </x:c>
      <x:c r="I326" s="2" t="str">
        <x:f>IF(AND(G326&gt;=8,H326&gt;=8),IF(AND(J326&lt;&gt;"",K326&lt;&gt;"",ISNUMBER(L326)),"검토 가능","평가자·근거·평가일 입력"),IF(ISNUMBER(AJ326),"추정초안·설문미제출","자료부족·설문미제출"))</x:f>
        <x:v>자료부족·설문미제출</x:v>
      </x:c>
      <x:c r="J326" s="8"/>
      <x:c r="K326" s="8"/>
      <x:c r="L326" s="16"/>
      <x:c r="M326" s="8" t="str">
        <x:v>자료 부족</x:v>
      </x:c>
      <x:c r="N326" s="8"/>
      <x:c r="O326" s="8"/>
      <x:c r="P326" s="8"/>
      <x:c r="Q326" s="8"/>
      <x:c r="R326" s="8"/>
      <x:c r="S326" s="8"/>
      <x:c r="T326" s="8"/>
      <x:c r="U326" s="8"/>
      <x:c r="V326" s="8"/>
      <x:c r="W326" s="8"/>
      <x:c r="X326" s="8"/>
      <x:c r="Y326" s="8"/>
      <x:c r="Z326" s="8"/>
      <x:c r="AA326" s="8"/>
      <x:c r="AB326" s="8"/>
      <x:c r="AC326" s="8"/>
      <x:c r="AD326" s="8"/>
      <x:c r="AE326" s="8"/>
      <x:c r="AF326" s="8"/>
      <x:c r="AG326" s="8"/>
      <x:c r="AH326" s="2" t="str">
        <x:v>https://ko.wikipedia.org/w/index.php?search=%EB%B0%B1%ED%9D%AC%EB%82%98%20%EA%B7%B8%EB%A6%BC%EC%B1%85</x:v>
      </x:c>
      <x:c r="AI326" s="2"/>
      <x:c r="AJ326" s="2"/>
      <x:c r="AK326" s="2"/>
      <x:c r="AL326" s="2" t="str">
        <x:v>자료 부족</x:v>
      </x:c>
      <x:c r="AM326" s="2"/>
    </x:row>
    <x:row r="327" ht="24" customHeight="1">
      <x:c r="A327" s="2" t="str">
        <x:v>K321</x:v>
      </x:c>
      <x:c r="B327" s="2" t="str">
        <x:v>고은</x:v>
      </x:c>
      <x:c r="C327" s="2" t="str">
        <x:v>작가/예술인</x:v>
      </x:c>
      <x:c r="D327" s="2" t="str">
        <x:v>시</x:v>
      </x:c>
      <x:c r="E327" s="14" t="str">
        <x:f>IF(COUNT(N327:W327)&gt;=8,ROUND(50*SUMPRODUCT(N327:W327,$N$5:$W$5)/COUNT(N327:W327),0),IF(ISNUMBER(AJ327),AJ327,""))</x:f>
      </x:c>
      <x:c r="F327" s="14" t="str">
        <x:f>IF(COUNT(X327:AG327)&gt;=8,ROUND(50*SUMPRODUCT(X327:AG327,$X$5:$AG$5)/COUNT(X327:AG327),0),IF(ISNUMBER(AK327),AK327,""))</x:f>
      </x:c>
      <x:c r="G327" s="15" t="n">
        <x:f>COUNT(N327:W327)</x:f>
        <x:v>0</x:v>
      </x:c>
      <x:c r="H327" s="15" t="n">
        <x:f>COUNT(X327:AG327)</x:f>
        <x:v>0</x:v>
      </x:c>
      <x:c r="I327" s="2" t="str">
        <x:f>IF(AND(G327&gt;=8,H327&gt;=8),IF(AND(J327&lt;&gt;"",K327&lt;&gt;"",ISNUMBER(L327)),"검토 가능","평가자·근거·평가일 입력"),IF(ISNUMBER(AJ327),"추정초안·설문미제출","자료부족·설문미제출"))</x:f>
        <x:v>자료부족·설문미제출</x:v>
      </x:c>
      <x:c r="J327" s="8"/>
      <x:c r="K327" s="8"/>
      <x:c r="L327" s="16"/>
      <x:c r="M327" s="8" t="str">
        <x:v>자료 부족</x:v>
      </x:c>
      <x:c r="N327" s="8"/>
      <x:c r="O327" s="8"/>
      <x:c r="P327" s="8"/>
      <x:c r="Q327" s="8"/>
      <x:c r="R327" s="8"/>
      <x:c r="S327" s="8"/>
      <x:c r="T327" s="8"/>
      <x:c r="U327" s="8"/>
      <x:c r="V327" s="8"/>
      <x:c r="W327" s="8"/>
      <x:c r="X327" s="8"/>
      <x:c r="Y327" s="8"/>
      <x:c r="Z327" s="8"/>
      <x:c r="AA327" s="8"/>
      <x:c r="AB327" s="8"/>
      <x:c r="AC327" s="8"/>
      <x:c r="AD327" s="8"/>
      <x:c r="AE327" s="8"/>
      <x:c r="AF327" s="8"/>
      <x:c r="AG327" s="8"/>
      <x:c r="AH327" s="2" t="str">
        <x:v>https://ko.wikipedia.org/w/index.php?search=%EA%B3%A0%EC%9D%80%20%EC%8B%9C</x:v>
      </x:c>
      <x:c r="AI327" s="2"/>
      <x:c r="AJ327" s="2"/>
      <x:c r="AK327" s="2"/>
      <x:c r="AL327" s="2" t="str">
        <x:v>자료 부족</x:v>
      </x:c>
      <x:c r="AM327" s="2"/>
    </x:row>
    <x:row r="328" ht="24" customHeight="1">
      <x:c r="A328" s="2" t="str">
        <x:v>K322</x:v>
      </x:c>
      <x:c r="B328" s="2" t="str">
        <x:v>김지하</x:v>
      </x:c>
      <x:c r="C328" s="2" t="str">
        <x:v>작가/예술인</x:v>
      </x:c>
      <x:c r="D328" s="2" t="str">
        <x:v>시·저술</x:v>
      </x:c>
      <x:c r="E328" s="14" t="str">
        <x:f>IF(COUNT(N328:W328)&gt;=8,ROUND(50*SUMPRODUCT(N328:W328,$N$5:$W$5)/COUNT(N328:W328),0),IF(ISNUMBER(AJ328),AJ328,""))</x:f>
      </x:c>
      <x:c r="F328" s="14" t="str">
        <x:f>IF(COUNT(X328:AG328)&gt;=8,ROUND(50*SUMPRODUCT(X328:AG328,$X$5:$AG$5)/COUNT(X328:AG328),0),IF(ISNUMBER(AK328),AK328,""))</x:f>
      </x:c>
      <x:c r="G328" s="15" t="n">
        <x:f>COUNT(N328:W328)</x:f>
        <x:v>0</x:v>
      </x:c>
      <x:c r="H328" s="15" t="n">
        <x:f>COUNT(X328:AG328)</x:f>
        <x:v>0</x:v>
      </x:c>
      <x:c r="I328" s="2" t="str">
        <x:f>IF(AND(G328&gt;=8,H328&gt;=8),IF(AND(J328&lt;&gt;"",K328&lt;&gt;"",ISNUMBER(L328)),"검토 가능","평가자·근거·평가일 입력"),IF(ISNUMBER(AJ328),"추정초안·설문미제출","자료부족·설문미제출"))</x:f>
        <x:v>자료부족·설문미제출</x:v>
      </x:c>
      <x:c r="J328" s="8"/>
      <x:c r="K328" s="8"/>
      <x:c r="L328" s="16"/>
      <x:c r="M328" s="8" t="str">
        <x:v>자료 부족</x:v>
      </x:c>
      <x:c r="N328" s="8"/>
      <x:c r="O328" s="8"/>
      <x:c r="P328" s="8"/>
      <x:c r="Q328" s="8"/>
      <x:c r="R328" s="8"/>
      <x:c r="S328" s="8"/>
      <x:c r="T328" s="8"/>
      <x:c r="U328" s="8"/>
      <x:c r="V328" s="8"/>
      <x:c r="W328" s="8"/>
      <x:c r="X328" s="8"/>
      <x:c r="Y328" s="8"/>
      <x:c r="Z328" s="8"/>
      <x:c r="AA328" s="8"/>
      <x:c r="AB328" s="8"/>
      <x:c r="AC328" s="8"/>
      <x:c r="AD328" s="8"/>
      <x:c r="AE328" s="8"/>
      <x:c r="AF328" s="8"/>
      <x:c r="AG328" s="8"/>
      <x:c r="AH328" s="2" t="str">
        <x:v>https://ko.wikipedia.org/w/index.php?search=%EA%B9%80%EC%A7%80%ED%95%98%20%EC%8B%9C%C2%B7%EC%A0%80%EC%88%A0</x:v>
      </x:c>
      <x:c r="AI328" s="2"/>
      <x:c r="AJ328" s="2"/>
      <x:c r="AK328" s="2"/>
      <x:c r="AL328" s="2" t="str">
        <x:v>자료 부족</x:v>
      </x:c>
      <x:c r="AM328" s="2"/>
    </x:row>
    <x:row r="329" ht="24" customHeight="1">
      <x:c r="A329" s="2" t="str">
        <x:v>K323</x:v>
      </x:c>
      <x:c r="B329" s="2" t="str">
        <x:v>신경림</x:v>
      </x:c>
      <x:c r="C329" s="2" t="str">
        <x:v>작가/예술인</x:v>
      </x:c>
      <x:c r="D329" s="2" t="str">
        <x:v>시</x:v>
      </x:c>
      <x:c r="E329" s="14" t="str">
        <x:f>IF(COUNT(N329:W329)&gt;=8,ROUND(50*SUMPRODUCT(N329:W329,$N$5:$W$5)/COUNT(N329:W329),0),IF(ISNUMBER(AJ329),AJ329,""))</x:f>
      </x:c>
      <x:c r="F329" s="14" t="str">
        <x:f>IF(COUNT(X329:AG329)&gt;=8,ROUND(50*SUMPRODUCT(X329:AG329,$X$5:$AG$5)/COUNT(X329:AG329),0),IF(ISNUMBER(AK329),AK329,""))</x:f>
      </x:c>
      <x:c r="G329" s="15" t="n">
        <x:f>COUNT(N329:W329)</x:f>
        <x:v>0</x:v>
      </x:c>
      <x:c r="H329" s="15" t="n">
        <x:f>COUNT(X329:AG329)</x:f>
        <x:v>0</x:v>
      </x:c>
      <x:c r="I329" s="2" t="str">
        <x:f>IF(AND(G329&gt;=8,H329&gt;=8),IF(AND(J329&lt;&gt;"",K329&lt;&gt;"",ISNUMBER(L329)),"검토 가능","평가자·근거·평가일 입력"),IF(ISNUMBER(AJ329),"추정초안·설문미제출","자료부족·설문미제출"))</x:f>
        <x:v>자료부족·설문미제출</x:v>
      </x:c>
      <x:c r="J329" s="8"/>
      <x:c r="K329" s="8"/>
      <x:c r="L329" s="16"/>
      <x:c r="M329" s="8" t="str">
        <x:v>자료 부족</x:v>
      </x:c>
      <x:c r="N329" s="8"/>
      <x:c r="O329" s="8"/>
      <x:c r="P329" s="8"/>
      <x:c r="Q329" s="8"/>
      <x:c r="R329" s="8"/>
      <x:c r="S329" s="8"/>
      <x:c r="T329" s="8"/>
      <x:c r="U329" s="8"/>
      <x:c r="V329" s="8"/>
      <x:c r="W329" s="8"/>
      <x:c r="X329" s="8"/>
      <x:c r="Y329" s="8"/>
      <x:c r="Z329" s="8"/>
      <x:c r="AA329" s="8"/>
      <x:c r="AB329" s="8"/>
      <x:c r="AC329" s="8"/>
      <x:c r="AD329" s="8"/>
      <x:c r="AE329" s="8"/>
      <x:c r="AF329" s="8"/>
      <x:c r="AG329" s="8"/>
      <x:c r="AH329" s="2" t="str">
        <x:v>https://ko.wikipedia.org/w/index.php?search=%EC%8B%A0%EA%B2%BD%EB%A6%BC%20%EC%8B%9C</x:v>
      </x:c>
      <x:c r="AI329" s="2"/>
      <x:c r="AJ329" s="2"/>
      <x:c r="AK329" s="2"/>
      <x:c r="AL329" s="2" t="str">
        <x:v>자료 부족</x:v>
      </x:c>
      <x:c r="AM329" s="2"/>
    </x:row>
    <x:row r="330" ht="24" customHeight="1">
      <x:c r="A330" s="2" t="str">
        <x:v>K324</x:v>
      </x:c>
      <x:c r="B330" s="2" t="str">
        <x:v>도종환</x:v>
      </x:c>
      <x:c r="C330" s="2" t="str">
        <x:v>작가/예술인</x:v>
      </x:c>
      <x:c r="D330" s="2" t="str">
        <x:v>시·문화정책</x:v>
      </x:c>
      <x:c r="E330" s="14" t="str">
        <x:f>IF(COUNT(N330:W330)&gt;=8,ROUND(50*SUMPRODUCT(N330:W330,$N$5:$W$5)/COUNT(N330:W330),0),IF(ISNUMBER(AJ330),AJ330,""))</x:f>
      </x:c>
      <x:c r="F330" s="14" t="str">
        <x:f>IF(COUNT(X330:AG330)&gt;=8,ROUND(50*SUMPRODUCT(X330:AG330,$X$5:$AG$5)/COUNT(X330:AG330),0),IF(ISNUMBER(AK330),AK330,""))</x:f>
      </x:c>
      <x:c r="G330" s="15" t="n">
        <x:f>COUNT(N330:W330)</x:f>
        <x:v>0</x:v>
      </x:c>
      <x:c r="H330" s="15" t="n">
        <x:f>COUNT(X330:AG330)</x:f>
        <x:v>0</x:v>
      </x:c>
      <x:c r="I330" s="2" t="str">
        <x:f>IF(AND(G330&gt;=8,H330&gt;=8),IF(AND(J330&lt;&gt;"",K330&lt;&gt;"",ISNUMBER(L330)),"검토 가능","평가자·근거·평가일 입력"),IF(ISNUMBER(AJ330),"추정초안·설문미제출","자료부족·설문미제출"))</x:f>
        <x:v>자료부족·설문미제출</x:v>
      </x:c>
      <x:c r="J330" s="8"/>
      <x:c r="K330" s="8"/>
      <x:c r="L330" s="16"/>
      <x:c r="M330" s="8" t="str">
        <x:v>자료 부족</x:v>
      </x:c>
      <x:c r="N330" s="8"/>
      <x:c r="O330" s="8"/>
      <x:c r="P330" s="8"/>
      <x:c r="Q330" s="8"/>
      <x:c r="R330" s="8"/>
      <x:c r="S330" s="8"/>
      <x:c r="T330" s="8"/>
      <x:c r="U330" s="8"/>
      <x:c r="V330" s="8"/>
      <x:c r="W330" s="8"/>
      <x:c r="X330" s="8"/>
      <x:c r="Y330" s="8"/>
      <x:c r="Z330" s="8"/>
      <x:c r="AA330" s="8"/>
      <x:c r="AB330" s="8"/>
      <x:c r="AC330" s="8"/>
      <x:c r="AD330" s="8"/>
      <x:c r="AE330" s="8"/>
      <x:c r="AF330" s="8"/>
      <x:c r="AG330" s="8"/>
      <x:c r="AH330" s="2" t="str">
        <x:v>https://ko.wikipedia.org/w/index.php?search=%EB%8F%84%EC%A2%85%ED%99%98%20%EC%8B%9C%C2%B7%EB%AC%B8%ED%99%94%EC%A0%95%EC%B1%85</x:v>
      </x:c>
      <x:c r="AI330" s="2"/>
      <x:c r="AJ330" s="2"/>
      <x:c r="AK330" s="2"/>
      <x:c r="AL330" s="2" t="str">
        <x:v>자료 부족</x:v>
      </x:c>
      <x:c r="AM330" s="2"/>
    </x:row>
    <x:row r="331" ht="24" customHeight="1">
      <x:c r="A331" s="2" t="str">
        <x:v>K325</x:v>
      </x:c>
      <x:c r="B331" s="2" t="str">
        <x:v>정호승</x:v>
      </x:c>
      <x:c r="C331" s="2" t="str">
        <x:v>작가/예술인</x:v>
      </x:c>
      <x:c r="D331" s="2" t="str">
        <x:v>시</x:v>
      </x:c>
      <x:c r="E331" s="14" t="str">
        <x:f>IF(COUNT(N331:W331)&gt;=8,ROUND(50*SUMPRODUCT(N331:W331,$N$5:$W$5)/COUNT(N331:W331),0),IF(ISNUMBER(AJ331),AJ331,""))</x:f>
      </x:c>
      <x:c r="F331" s="14" t="str">
        <x:f>IF(COUNT(X331:AG331)&gt;=8,ROUND(50*SUMPRODUCT(X331:AG331,$X$5:$AG$5)/COUNT(X331:AG331),0),IF(ISNUMBER(AK331),AK331,""))</x:f>
      </x:c>
      <x:c r="G331" s="15" t="n">
        <x:f>COUNT(N331:W331)</x:f>
        <x:v>0</x:v>
      </x:c>
      <x:c r="H331" s="15" t="n">
        <x:f>COUNT(X331:AG331)</x:f>
        <x:v>0</x:v>
      </x:c>
      <x:c r="I331" s="2" t="str">
        <x:f>IF(AND(G331&gt;=8,H331&gt;=8),IF(AND(J331&lt;&gt;"",K331&lt;&gt;"",ISNUMBER(L331)),"검토 가능","평가자·근거·평가일 입력"),IF(ISNUMBER(AJ331),"추정초안·설문미제출","자료부족·설문미제출"))</x:f>
        <x:v>자료부족·설문미제출</x:v>
      </x:c>
      <x:c r="J331" s="8"/>
      <x:c r="K331" s="8"/>
      <x:c r="L331" s="16"/>
      <x:c r="M331" s="8" t="str">
        <x:v>자료 부족</x:v>
      </x:c>
      <x:c r="N331" s="8"/>
      <x:c r="O331" s="8"/>
      <x:c r="P331" s="8"/>
      <x:c r="Q331" s="8"/>
      <x:c r="R331" s="8"/>
      <x:c r="S331" s="8"/>
      <x:c r="T331" s="8"/>
      <x:c r="U331" s="8"/>
      <x:c r="V331" s="8"/>
      <x:c r="W331" s="8"/>
      <x:c r="X331" s="8"/>
      <x:c r="Y331" s="8"/>
      <x:c r="Z331" s="8"/>
      <x:c r="AA331" s="8"/>
      <x:c r="AB331" s="8"/>
      <x:c r="AC331" s="8"/>
      <x:c r="AD331" s="8"/>
      <x:c r="AE331" s="8"/>
      <x:c r="AF331" s="8"/>
      <x:c r="AG331" s="8"/>
      <x:c r="AH331" s="2" t="str">
        <x:v>https://ko.wikipedia.org/w/index.php?search=%EC%A0%95%ED%98%B8%EC%8A%B9%20%EC%8B%9C</x:v>
      </x:c>
      <x:c r="AI331" s="2"/>
      <x:c r="AJ331" s="2"/>
      <x:c r="AK331" s="2"/>
      <x:c r="AL331" s="2" t="str">
        <x:v>자료 부족</x:v>
      </x:c>
      <x:c r="AM331" s="2"/>
    </x:row>
    <x:row r="332" ht="24" customHeight="1">
      <x:c r="A332" s="2" t="str">
        <x:v>K326</x:v>
      </x:c>
      <x:c r="B332" s="2" t="str">
        <x:v>나태주</x:v>
      </x:c>
      <x:c r="C332" s="2" t="str">
        <x:v>작가/예술인</x:v>
      </x:c>
      <x:c r="D332" s="2" t="str">
        <x:v>시</x:v>
      </x:c>
      <x:c r="E332" s="14" t="str">
        <x:f>IF(COUNT(N332:W332)&gt;=8,ROUND(50*SUMPRODUCT(N332:W332,$N$5:$W$5)/COUNT(N332:W332),0),IF(ISNUMBER(AJ332),AJ332,""))</x:f>
      </x:c>
      <x:c r="F332" s="14" t="str">
        <x:f>IF(COUNT(X332:AG332)&gt;=8,ROUND(50*SUMPRODUCT(X332:AG332,$X$5:$AG$5)/COUNT(X332:AG332),0),IF(ISNUMBER(AK332),AK332,""))</x:f>
      </x:c>
      <x:c r="G332" s="15" t="n">
        <x:f>COUNT(N332:W332)</x:f>
        <x:v>0</x:v>
      </x:c>
      <x:c r="H332" s="15" t="n">
        <x:f>COUNT(X332:AG332)</x:f>
        <x:v>0</x:v>
      </x:c>
      <x:c r="I332" s="2" t="str">
        <x:f>IF(AND(G332&gt;=8,H332&gt;=8),IF(AND(J332&lt;&gt;"",K332&lt;&gt;"",ISNUMBER(L332)),"검토 가능","평가자·근거·평가일 입력"),IF(ISNUMBER(AJ332),"추정초안·설문미제출","자료부족·설문미제출"))</x:f>
        <x:v>자료부족·설문미제출</x:v>
      </x:c>
      <x:c r="J332" s="8"/>
      <x:c r="K332" s="8"/>
      <x:c r="L332" s="16"/>
      <x:c r="M332" s="8" t="str">
        <x:v>자료 부족</x:v>
      </x:c>
      <x:c r="N332" s="8"/>
      <x:c r="O332" s="8"/>
      <x:c r="P332" s="8"/>
      <x:c r="Q332" s="8"/>
      <x:c r="R332" s="8"/>
      <x:c r="S332" s="8"/>
      <x:c r="T332" s="8"/>
      <x:c r="U332" s="8"/>
      <x:c r="V332" s="8"/>
      <x:c r="W332" s="8"/>
      <x:c r="X332" s="8"/>
      <x:c r="Y332" s="8"/>
      <x:c r="Z332" s="8"/>
      <x:c r="AA332" s="8"/>
      <x:c r="AB332" s="8"/>
      <x:c r="AC332" s="8"/>
      <x:c r="AD332" s="8"/>
      <x:c r="AE332" s="8"/>
      <x:c r="AF332" s="8"/>
      <x:c r="AG332" s="8"/>
      <x:c r="AH332" s="2" t="str">
        <x:v>https://ko.wikipedia.org/w/index.php?search=%EB%82%98%ED%83%9C%EC%A3%BC%20%EC%8B%9C</x:v>
      </x:c>
      <x:c r="AI332" s="2"/>
      <x:c r="AJ332" s="2"/>
      <x:c r="AK332" s="2"/>
      <x:c r="AL332" s="2" t="str">
        <x:v>자료 부족</x:v>
      </x:c>
      <x:c r="AM332" s="2"/>
    </x:row>
    <x:row r="333" ht="24" customHeight="1">
      <x:c r="A333" s="2" t="str">
        <x:v>K327</x:v>
      </x:c>
      <x:c r="B333" s="2" t="str">
        <x:v>이해인</x:v>
      </x:c>
      <x:c r="C333" s="2" t="str">
        <x:v>작가/예술인</x:v>
      </x:c>
      <x:c r="D333" s="2" t="str">
        <x:v>시</x:v>
      </x:c>
      <x:c r="E333" s="14" t="str">
        <x:f>IF(COUNT(N333:W333)&gt;=8,ROUND(50*SUMPRODUCT(N333:W333,$N$5:$W$5)/COUNT(N333:W333),0),IF(ISNUMBER(AJ333),AJ333,""))</x:f>
      </x:c>
      <x:c r="F333" s="14" t="str">
        <x:f>IF(COUNT(X333:AG333)&gt;=8,ROUND(50*SUMPRODUCT(X333:AG333,$X$5:$AG$5)/COUNT(X333:AG333),0),IF(ISNUMBER(AK333),AK333,""))</x:f>
      </x:c>
      <x:c r="G333" s="15" t="n">
        <x:f>COUNT(N333:W333)</x:f>
        <x:v>0</x:v>
      </x:c>
      <x:c r="H333" s="15" t="n">
        <x:f>COUNT(X333:AG333)</x:f>
        <x:v>0</x:v>
      </x:c>
      <x:c r="I333" s="2" t="str">
        <x:f>IF(AND(G333&gt;=8,H333&gt;=8),IF(AND(J333&lt;&gt;"",K333&lt;&gt;"",ISNUMBER(L333)),"검토 가능","평가자·근거·평가일 입력"),IF(ISNUMBER(AJ333),"추정초안·설문미제출","자료부족·설문미제출"))</x:f>
        <x:v>자료부족·설문미제출</x:v>
      </x:c>
      <x:c r="J333" s="8"/>
      <x:c r="K333" s="8"/>
      <x:c r="L333" s="16"/>
      <x:c r="M333" s="8" t="str">
        <x:v>자료 부족</x:v>
      </x:c>
      <x:c r="N333" s="8"/>
      <x:c r="O333" s="8"/>
      <x:c r="P333" s="8"/>
      <x:c r="Q333" s="8"/>
      <x:c r="R333" s="8"/>
      <x:c r="S333" s="8"/>
      <x:c r="T333" s="8"/>
      <x:c r="U333" s="8"/>
      <x:c r="V333" s="8"/>
      <x:c r="W333" s="8"/>
      <x:c r="X333" s="8"/>
      <x:c r="Y333" s="8"/>
      <x:c r="Z333" s="8"/>
      <x:c r="AA333" s="8"/>
      <x:c r="AB333" s="8"/>
      <x:c r="AC333" s="8"/>
      <x:c r="AD333" s="8"/>
      <x:c r="AE333" s="8"/>
      <x:c r="AF333" s="8"/>
      <x:c r="AG333" s="8"/>
      <x:c r="AH333" s="2" t="str">
        <x:v>https://ko.wikipedia.org/w/index.php?search=%EC%9D%B4%ED%95%B4%EC%9D%B8%20%EC%8B%9C</x:v>
      </x:c>
      <x:c r="AI333" s="2"/>
      <x:c r="AJ333" s="2"/>
      <x:c r="AK333" s="2"/>
      <x:c r="AL333" s="2" t="str">
        <x:v>자료 부족</x:v>
      </x:c>
      <x:c r="AM333" s="2"/>
    </x:row>
    <x:row r="334" ht="24" customHeight="1">
      <x:c r="A334" s="2" t="str">
        <x:v>K328</x:v>
      </x:c>
      <x:c r="B334" s="2" t="str">
        <x:v>안도현</x:v>
      </x:c>
      <x:c r="C334" s="2" t="str">
        <x:v>작가/예술인</x:v>
      </x:c>
      <x:c r="D334" s="2" t="str">
        <x:v>시</x:v>
      </x:c>
      <x:c r="E334" s="14" t="str">
        <x:f>IF(COUNT(N334:W334)&gt;=8,ROUND(50*SUMPRODUCT(N334:W334,$N$5:$W$5)/COUNT(N334:W334),0),IF(ISNUMBER(AJ334),AJ334,""))</x:f>
      </x:c>
      <x:c r="F334" s="14" t="str">
        <x:f>IF(COUNT(X334:AG334)&gt;=8,ROUND(50*SUMPRODUCT(X334:AG334,$X$5:$AG$5)/COUNT(X334:AG334),0),IF(ISNUMBER(AK334),AK334,""))</x:f>
      </x:c>
      <x:c r="G334" s="15" t="n">
        <x:f>COUNT(N334:W334)</x:f>
        <x:v>0</x:v>
      </x:c>
      <x:c r="H334" s="15" t="n">
        <x:f>COUNT(X334:AG334)</x:f>
        <x:v>0</x:v>
      </x:c>
      <x:c r="I334" s="2" t="str">
        <x:f>IF(AND(G334&gt;=8,H334&gt;=8),IF(AND(J334&lt;&gt;"",K334&lt;&gt;"",ISNUMBER(L334)),"검토 가능","평가자·근거·평가일 입력"),IF(ISNUMBER(AJ334),"추정초안·설문미제출","자료부족·설문미제출"))</x:f>
        <x:v>자료부족·설문미제출</x:v>
      </x:c>
      <x:c r="J334" s="8"/>
      <x:c r="K334" s="8"/>
      <x:c r="L334" s="16"/>
      <x:c r="M334" s="8" t="str">
        <x:v>자료 부족</x:v>
      </x:c>
      <x:c r="N334" s="8"/>
      <x:c r="O334" s="8"/>
      <x:c r="P334" s="8"/>
      <x:c r="Q334" s="8"/>
      <x:c r="R334" s="8"/>
      <x:c r="S334" s="8"/>
      <x:c r="T334" s="8"/>
      <x:c r="U334" s="8"/>
      <x:c r="V334" s="8"/>
      <x:c r="W334" s="8"/>
      <x:c r="X334" s="8"/>
      <x:c r="Y334" s="8"/>
      <x:c r="Z334" s="8"/>
      <x:c r="AA334" s="8"/>
      <x:c r="AB334" s="8"/>
      <x:c r="AC334" s="8"/>
      <x:c r="AD334" s="8"/>
      <x:c r="AE334" s="8"/>
      <x:c r="AF334" s="8"/>
      <x:c r="AG334" s="8"/>
      <x:c r="AH334" s="2" t="str">
        <x:v>https://ko.wikipedia.org/w/index.php?search=%EC%95%88%EB%8F%84%ED%98%84%20%EC%8B%9C</x:v>
      </x:c>
      <x:c r="AI334" s="2"/>
      <x:c r="AJ334" s="2"/>
      <x:c r="AK334" s="2"/>
      <x:c r="AL334" s="2" t="str">
        <x:v>자료 부족</x:v>
      </x:c>
      <x:c r="AM334" s="2"/>
    </x:row>
    <x:row r="335" ht="24" customHeight="1">
      <x:c r="A335" s="2" t="str">
        <x:v>K329</x:v>
      </x:c>
      <x:c r="B335" s="2" t="str">
        <x:v>김용택</x:v>
      </x:c>
      <x:c r="C335" s="2" t="str">
        <x:v>작가/예술인</x:v>
      </x:c>
      <x:c r="D335" s="2" t="str">
        <x:v>시</x:v>
      </x:c>
      <x:c r="E335" s="14" t="str">
        <x:f>IF(COUNT(N335:W335)&gt;=8,ROUND(50*SUMPRODUCT(N335:W335,$N$5:$W$5)/COUNT(N335:W335),0),IF(ISNUMBER(AJ335),AJ335,""))</x:f>
      </x:c>
      <x:c r="F335" s="14" t="str">
        <x:f>IF(COUNT(X335:AG335)&gt;=8,ROUND(50*SUMPRODUCT(X335:AG335,$X$5:$AG$5)/COUNT(X335:AG335),0),IF(ISNUMBER(AK335),AK335,""))</x:f>
      </x:c>
      <x:c r="G335" s="15" t="n">
        <x:f>COUNT(N335:W335)</x:f>
        <x:v>0</x:v>
      </x:c>
      <x:c r="H335" s="15" t="n">
        <x:f>COUNT(X335:AG335)</x:f>
        <x:v>0</x:v>
      </x:c>
      <x:c r="I335" s="2" t="str">
        <x:f>IF(AND(G335&gt;=8,H335&gt;=8),IF(AND(J335&lt;&gt;"",K335&lt;&gt;"",ISNUMBER(L335)),"검토 가능","평가자·근거·평가일 입력"),IF(ISNUMBER(AJ335),"추정초안·설문미제출","자료부족·설문미제출"))</x:f>
        <x:v>자료부족·설문미제출</x:v>
      </x:c>
      <x:c r="J335" s="8"/>
      <x:c r="K335" s="8"/>
      <x:c r="L335" s="16"/>
      <x:c r="M335" s="8" t="str">
        <x:v>자료 부족</x:v>
      </x:c>
      <x:c r="N335" s="8"/>
      <x:c r="O335" s="8"/>
      <x:c r="P335" s="8"/>
      <x:c r="Q335" s="8"/>
      <x:c r="R335" s="8"/>
      <x:c r="S335" s="8"/>
      <x:c r="T335" s="8"/>
      <x:c r="U335" s="8"/>
      <x:c r="V335" s="8"/>
      <x:c r="W335" s="8"/>
      <x:c r="X335" s="8"/>
      <x:c r="Y335" s="8"/>
      <x:c r="Z335" s="8"/>
      <x:c r="AA335" s="8"/>
      <x:c r="AB335" s="8"/>
      <x:c r="AC335" s="8"/>
      <x:c r="AD335" s="8"/>
      <x:c r="AE335" s="8"/>
      <x:c r="AF335" s="8"/>
      <x:c r="AG335" s="8"/>
      <x:c r="AH335" s="2" t="str">
        <x:v>https://ko.wikipedia.org/w/index.php?search=%EA%B9%80%EC%9A%A9%ED%83%9D%20%EC%8B%9C</x:v>
      </x:c>
      <x:c r="AI335" s="2"/>
      <x:c r="AJ335" s="2"/>
      <x:c r="AK335" s="2"/>
      <x:c r="AL335" s="2" t="str">
        <x:v>자료 부족</x:v>
      </x:c>
      <x:c r="AM335" s="2"/>
    </x:row>
    <x:row r="336" ht="24" customHeight="1">
      <x:c r="A336" s="2" t="str">
        <x:v>K330</x:v>
      </x:c>
      <x:c r="B336" s="2" t="str">
        <x:v>문태준</x:v>
      </x:c>
      <x:c r="C336" s="2" t="str">
        <x:v>작가/예술인</x:v>
      </x:c>
      <x:c r="D336" s="2" t="str">
        <x:v>시</x:v>
      </x:c>
      <x:c r="E336" s="14" t="str">
        <x:f>IF(COUNT(N336:W336)&gt;=8,ROUND(50*SUMPRODUCT(N336:W336,$N$5:$W$5)/COUNT(N336:W336),0),IF(ISNUMBER(AJ336),AJ336,""))</x:f>
      </x:c>
      <x:c r="F336" s="14" t="str">
        <x:f>IF(COUNT(X336:AG336)&gt;=8,ROUND(50*SUMPRODUCT(X336:AG336,$X$5:$AG$5)/COUNT(X336:AG336),0),IF(ISNUMBER(AK336),AK336,""))</x:f>
      </x:c>
      <x:c r="G336" s="15" t="n">
        <x:f>COUNT(N336:W336)</x:f>
        <x:v>0</x:v>
      </x:c>
      <x:c r="H336" s="15" t="n">
        <x:f>COUNT(X336:AG336)</x:f>
        <x:v>0</x:v>
      </x:c>
      <x:c r="I336" s="2" t="str">
        <x:f>IF(AND(G336&gt;=8,H336&gt;=8),IF(AND(J336&lt;&gt;"",K336&lt;&gt;"",ISNUMBER(L336)),"검토 가능","평가자·근거·평가일 입력"),IF(ISNUMBER(AJ336),"추정초안·설문미제출","자료부족·설문미제출"))</x:f>
        <x:v>자료부족·설문미제출</x:v>
      </x:c>
      <x:c r="J336" s="8"/>
      <x:c r="K336" s="8"/>
      <x:c r="L336" s="16"/>
      <x:c r="M336" s="8" t="str">
        <x:v>자료 부족</x:v>
      </x:c>
      <x:c r="N336" s="8"/>
      <x:c r="O336" s="8"/>
      <x:c r="P336" s="8"/>
      <x:c r="Q336" s="8"/>
      <x:c r="R336" s="8"/>
      <x:c r="S336" s="8"/>
      <x:c r="T336" s="8"/>
      <x:c r="U336" s="8"/>
      <x:c r="V336" s="8"/>
      <x:c r="W336" s="8"/>
      <x:c r="X336" s="8"/>
      <x:c r="Y336" s="8"/>
      <x:c r="Z336" s="8"/>
      <x:c r="AA336" s="8"/>
      <x:c r="AB336" s="8"/>
      <x:c r="AC336" s="8"/>
      <x:c r="AD336" s="8"/>
      <x:c r="AE336" s="8"/>
      <x:c r="AF336" s="8"/>
      <x:c r="AG336" s="8"/>
      <x:c r="AH336" s="2" t="str">
        <x:v>https://ko.wikipedia.org/w/index.php?search=%EB%AC%B8%ED%83%9C%EC%A4%80%20%EC%8B%9C</x:v>
      </x:c>
      <x:c r="AI336" s="2"/>
      <x:c r="AJ336" s="2"/>
      <x:c r="AK336" s="2"/>
      <x:c r="AL336" s="2" t="str">
        <x:v>자료 부족</x:v>
      </x:c>
      <x:c r="AM336" s="2"/>
    </x:row>
    <x:row r="337" ht="24" customHeight="1">
      <x:c r="A337" s="2" t="str">
        <x:v>K331</x:v>
      </x:c>
      <x:c r="B337" s="2" t="str">
        <x:v>봉준호</x:v>
      </x:c>
      <x:c r="C337" s="2" t="str">
        <x:v>작가/예술인</x:v>
      </x:c>
      <x:c r="D337" s="2" t="str">
        <x:v>영화감독</x:v>
      </x:c>
      <x:c r="E337" s="14" t="str">
        <x:f>IF(COUNT(N337:W337)&gt;=8,ROUND(50*SUMPRODUCT(N337:W337,$N$5:$W$5)/COUNT(N337:W337),0),IF(ISNUMBER(AJ337),AJ337,""))</x:f>
      </x:c>
      <x:c r="F337" s="14" t="str">
        <x:f>IF(COUNT(X337:AG337)&gt;=8,ROUND(50*SUMPRODUCT(X337:AG337,$X$5:$AG$5)/COUNT(X337:AG337),0),IF(ISNUMBER(AK337),AK337,""))</x:f>
      </x:c>
      <x:c r="G337" s="15" t="n">
        <x:f>COUNT(N337:W337)</x:f>
        <x:v>0</x:v>
      </x:c>
      <x:c r="H337" s="15" t="n">
        <x:f>COUNT(X337:AG337)</x:f>
        <x:v>0</x:v>
      </x:c>
      <x:c r="I337" s="2" t="str">
        <x:f>IF(AND(G337&gt;=8,H337&gt;=8),IF(AND(J337&lt;&gt;"",K337&lt;&gt;"",ISNUMBER(L337)),"검토 가능","평가자·근거·평가일 입력"),IF(ISNUMBER(AJ337),"추정초안·설문미제출","자료부족·설문미제출"))</x:f>
        <x:v>자료부족·설문미제출</x:v>
      </x:c>
      <x:c r="J337" s="8"/>
      <x:c r="K337" s="8"/>
      <x:c r="L337" s="16"/>
      <x:c r="M337" s="8" t="str">
        <x:v>자료 부족</x:v>
      </x:c>
      <x:c r="N337" s="8"/>
      <x:c r="O337" s="8"/>
      <x:c r="P337" s="8"/>
      <x:c r="Q337" s="8"/>
      <x:c r="R337" s="8"/>
      <x:c r="S337" s="8"/>
      <x:c r="T337" s="8"/>
      <x:c r="U337" s="8"/>
      <x:c r="V337" s="8"/>
      <x:c r="W337" s="8"/>
      <x:c r="X337" s="8"/>
      <x:c r="Y337" s="8"/>
      <x:c r="Z337" s="8"/>
      <x:c r="AA337" s="8"/>
      <x:c r="AB337" s="8"/>
      <x:c r="AC337" s="8"/>
      <x:c r="AD337" s="8"/>
      <x:c r="AE337" s="8"/>
      <x:c r="AF337" s="8"/>
      <x:c r="AG337" s="8"/>
      <x:c r="AH337" s="2" t="str">
        <x:v>https://ko.wikipedia.org/w/index.php?search=%EB%B4%89%EC%A4%80%ED%98%B8%20%EC%98%81%ED%99%94%EA%B0%90%EB%8F%85</x:v>
      </x:c>
      <x:c r="AI337" s="2"/>
      <x:c r="AJ337" s="2"/>
      <x:c r="AK337" s="2"/>
      <x:c r="AL337" s="2" t="str">
        <x:v>자료 부족</x:v>
      </x:c>
      <x:c r="AM337" s="2"/>
    </x:row>
    <x:row r="338" ht="24" customHeight="1">
      <x:c r="A338" s="2" t="str">
        <x:v>K332</x:v>
      </x:c>
      <x:c r="B338" s="2" t="str">
        <x:v>박찬욱</x:v>
      </x:c>
      <x:c r="C338" s="2" t="str">
        <x:v>작가/예술인</x:v>
      </x:c>
      <x:c r="D338" s="2" t="str">
        <x:v>영화감독</x:v>
      </x:c>
      <x:c r="E338" s="14" t="str">
        <x:f>IF(COUNT(N338:W338)&gt;=8,ROUND(50*SUMPRODUCT(N338:W338,$N$5:$W$5)/COUNT(N338:W338),0),IF(ISNUMBER(AJ338),AJ338,""))</x:f>
      </x:c>
      <x:c r="F338" s="14" t="str">
        <x:f>IF(COUNT(X338:AG338)&gt;=8,ROUND(50*SUMPRODUCT(X338:AG338,$X$5:$AG$5)/COUNT(X338:AG338),0),IF(ISNUMBER(AK338),AK338,""))</x:f>
      </x:c>
      <x:c r="G338" s="15" t="n">
        <x:f>COUNT(N338:W338)</x:f>
        <x:v>0</x:v>
      </x:c>
      <x:c r="H338" s="15" t="n">
        <x:f>COUNT(X338:AG338)</x:f>
        <x:v>0</x:v>
      </x:c>
      <x:c r="I338" s="2" t="str">
        <x:f>IF(AND(G338&gt;=8,H338&gt;=8),IF(AND(J338&lt;&gt;"",K338&lt;&gt;"",ISNUMBER(L338)),"검토 가능","평가자·근거·평가일 입력"),IF(ISNUMBER(AJ338),"추정초안·설문미제출","자료부족·설문미제출"))</x:f>
        <x:v>자료부족·설문미제출</x:v>
      </x:c>
      <x:c r="J338" s="8"/>
      <x:c r="K338" s="8"/>
      <x:c r="L338" s="16"/>
      <x:c r="M338" s="8" t="str">
        <x:v>자료 부족</x:v>
      </x:c>
      <x:c r="N338" s="8"/>
      <x:c r="O338" s="8"/>
      <x:c r="P338" s="8"/>
      <x:c r="Q338" s="8"/>
      <x:c r="R338" s="8"/>
      <x:c r="S338" s="8"/>
      <x:c r="T338" s="8"/>
      <x:c r="U338" s="8"/>
      <x:c r="V338" s="8"/>
      <x:c r="W338" s="8"/>
      <x:c r="X338" s="8"/>
      <x:c r="Y338" s="8"/>
      <x:c r="Z338" s="8"/>
      <x:c r="AA338" s="8"/>
      <x:c r="AB338" s="8"/>
      <x:c r="AC338" s="8"/>
      <x:c r="AD338" s="8"/>
      <x:c r="AE338" s="8"/>
      <x:c r="AF338" s="8"/>
      <x:c r="AG338" s="8"/>
      <x:c r="AH338" s="2" t="str">
        <x:v>https://ko.wikipedia.org/w/index.php?search=%EB%B0%95%EC%B0%AC%EC%9A%B1%20%EC%98%81%ED%99%94%EA%B0%90%EB%8F%85</x:v>
      </x:c>
      <x:c r="AI338" s="2"/>
      <x:c r="AJ338" s="2"/>
      <x:c r="AK338" s="2"/>
      <x:c r="AL338" s="2" t="str">
        <x:v>자료 부족</x:v>
      </x:c>
      <x:c r="AM338" s="2"/>
    </x:row>
    <x:row r="339" ht="24" customHeight="1">
      <x:c r="A339" s="2" t="str">
        <x:v>K333</x:v>
      </x:c>
      <x:c r="B339" s="2" t="str">
        <x:v>이창동</x:v>
      </x:c>
      <x:c r="C339" s="2" t="str">
        <x:v>작가/예술인</x:v>
      </x:c>
      <x:c r="D339" s="2" t="str">
        <x:v>영화감독·소설</x:v>
      </x:c>
      <x:c r="E339" s="14" t="str">
        <x:f>IF(COUNT(N339:W339)&gt;=8,ROUND(50*SUMPRODUCT(N339:W339,$N$5:$W$5)/COUNT(N339:W339),0),IF(ISNUMBER(AJ339),AJ339,""))</x:f>
      </x:c>
      <x:c r="F339" s="14" t="str">
        <x:f>IF(COUNT(X339:AG339)&gt;=8,ROUND(50*SUMPRODUCT(X339:AG339,$X$5:$AG$5)/COUNT(X339:AG339),0),IF(ISNUMBER(AK339),AK339,""))</x:f>
      </x:c>
      <x:c r="G339" s="15" t="n">
        <x:f>COUNT(N339:W339)</x:f>
        <x:v>0</x:v>
      </x:c>
      <x:c r="H339" s="15" t="n">
        <x:f>COUNT(X339:AG339)</x:f>
        <x:v>0</x:v>
      </x:c>
      <x:c r="I339" s="2" t="str">
        <x:f>IF(AND(G339&gt;=8,H339&gt;=8),IF(AND(J339&lt;&gt;"",K339&lt;&gt;"",ISNUMBER(L339)),"검토 가능","평가자·근거·평가일 입력"),IF(ISNUMBER(AJ339),"추정초안·설문미제출","자료부족·설문미제출"))</x:f>
        <x:v>자료부족·설문미제출</x:v>
      </x:c>
      <x:c r="J339" s="8"/>
      <x:c r="K339" s="8"/>
      <x:c r="L339" s="16"/>
      <x:c r="M339" s="8" t="str">
        <x:v>자료 부족</x:v>
      </x:c>
      <x:c r="N339" s="8"/>
      <x:c r="O339" s="8"/>
      <x:c r="P339" s="8"/>
      <x:c r="Q339" s="8"/>
      <x:c r="R339" s="8"/>
      <x:c r="S339" s="8"/>
      <x:c r="T339" s="8"/>
      <x:c r="U339" s="8"/>
      <x:c r="V339" s="8"/>
      <x:c r="W339" s="8"/>
      <x:c r="X339" s="8"/>
      <x:c r="Y339" s="8"/>
      <x:c r="Z339" s="8"/>
      <x:c r="AA339" s="8"/>
      <x:c r="AB339" s="8"/>
      <x:c r="AC339" s="8"/>
      <x:c r="AD339" s="8"/>
      <x:c r="AE339" s="8"/>
      <x:c r="AF339" s="8"/>
      <x:c r="AG339" s="8"/>
      <x:c r="AH339" s="2" t="str">
        <x:v>https://ko.wikipedia.org/w/index.php?search=%EC%9D%B4%EC%B0%BD%EB%8F%99%20%EC%98%81%ED%99%94%EA%B0%90%EB%8F%85%C2%B7%EC%86%8C%EC%84%A4</x:v>
      </x:c>
      <x:c r="AI339" s="2"/>
      <x:c r="AJ339" s="2"/>
      <x:c r="AK339" s="2"/>
      <x:c r="AL339" s="2" t="str">
        <x:v>자료 부족</x:v>
      </x:c>
      <x:c r="AM339" s="2"/>
    </x:row>
    <x:row r="340" ht="24" customHeight="1">
      <x:c r="A340" s="2" t="str">
        <x:v>K334</x:v>
      </x:c>
      <x:c r="B340" s="2" t="str">
        <x:v>임권택</x:v>
      </x:c>
      <x:c r="C340" s="2" t="str">
        <x:v>작가/예술인</x:v>
      </x:c>
      <x:c r="D340" s="2" t="str">
        <x:v>영화감독</x:v>
      </x:c>
      <x:c r="E340" s="14" t="str">
        <x:f>IF(COUNT(N340:W340)&gt;=8,ROUND(50*SUMPRODUCT(N340:W340,$N$5:$W$5)/COUNT(N340:W340),0),IF(ISNUMBER(AJ340),AJ340,""))</x:f>
      </x:c>
      <x:c r="F340" s="14" t="str">
        <x:f>IF(COUNT(X340:AG340)&gt;=8,ROUND(50*SUMPRODUCT(X340:AG340,$X$5:$AG$5)/COUNT(X340:AG340),0),IF(ISNUMBER(AK340),AK340,""))</x:f>
      </x:c>
      <x:c r="G340" s="15" t="n">
        <x:f>COUNT(N340:W340)</x:f>
        <x:v>0</x:v>
      </x:c>
      <x:c r="H340" s="15" t="n">
        <x:f>COUNT(X340:AG340)</x:f>
        <x:v>0</x:v>
      </x:c>
      <x:c r="I340" s="2" t="str">
        <x:f>IF(AND(G340&gt;=8,H340&gt;=8),IF(AND(J340&lt;&gt;"",K340&lt;&gt;"",ISNUMBER(L340)),"검토 가능","평가자·근거·평가일 입력"),IF(ISNUMBER(AJ340),"추정초안·설문미제출","자료부족·설문미제출"))</x:f>
        <x:v>자료부족·설문미제출</x:v>
      </x:c>
      <x:c r="J340" s="8"/>
      <x:c r="K340" s="8"/>
      <x:c r="L340" s="16"/>
      <x:c r="M340" s="8" t="str">
        <x:v>자료 부족</x:v>
      </x:c>
      <x:c r="N340" s="8"/>
      <x:c r="O340" s="8"/>
      <x:c r="P340" s="8"/>
      <x:c r="Q340" s="8"/>
      <x:c r="R340" s="8"/>
      <x:c r="S340" s="8"/>
      <x:c r="T340" s="8"/>
      <x:c r="U340" s="8"/>
      <x:c r="V340" s="8"/>
      <x:c r="W340" s="8"/>
      <x:c r="X340" s="8"/>
      <x:c r="Y340" s="8"/>
      <x:c r="Z340" s="8"/>
      <x:c r="AA340" s="8"/>
      <x:c r="AB340" s="8"/>
      <x:c r="AC340" s="8"/>
      <x:c r="AD340" s="8"/>
      <x:c r="AE340" s="8"/>
      <x:c r="AF340" s="8"/>
      <x:c r="AG340" s="8"/>
      <x:c r="AH340" s="2" t="str">
        <x:v>https://ko.wikipedia.org/w/index.php?search=%EC%9E%84%EA%B6%8C%ED%83%9D%20%EC%98%81%ED%99%94%EA%B0%90%EB%8F%85</x:v>
      </x:c>
      <x:c r="AI340" s="2"/>
      <x:c r="AJ340" s="2"/>
      <x:c r="AK340" s="2"/>
      <x:c r="AL340" s="2" t="str">
        <x:v>자료 부족</x:v>
      </x:c>
      <x:c r="AM340" s="2"/>
    </x:row>
    <x:row r="341" ht="24" customHeight="1">
      <x:c r="A341" s="2" t="str">
        <x:v>K335</x:v>
      </x:c>
      <x:c r="B341" s="2" t="str">
        <x:v>홍상수</x:v>
      </x:c>
      <x:c r="C341" s="2" t="str">
        <x:v>작가/예술인</x:v>
      </x:c>
      <x:c r="D341" s="2" t="str">
        <x:v>영화감독</x:v>
      </x:c>
      <x:c r="E341" s="14" t="str">
        <x:f>IF(COUNT(N341:W341)&gt;=8,ROUND(50*SUMPRODUCT(N341:W341,$N$5:$W$5)/COUNT(N341:W341),0),IF(ISNUMBER(AJ341),AJ341,""))</x:f>
      </x:c>
      <x:c r="F341" s="14" t="str">
        <x:f>IF(COUNT(X341:AG341)&gt;=8,ROUND(50*SUMPRODUCT(X341:AG341,$X$5:$AG$5)/COUNT(X341:AG341),0),IF(ISNUMBER(AK341),AK341,""))</x:f>
      </x:c>
      <x:c r="G341" s="15" t="n">
        <x:f>COUNT(N341:W341)</x:f>
        <x:v>0</x:v>
      </x:c>
      <x:c r="H341" s="15" t="n">
        <x:f>COUNT(X341:AG341)</x:f>
        <x:v>0</x:v>
      </x:c>
      <x:c r="I341" s="2" t="str">
        <x:f>IF(AND(G341&gt;=8,H341&gt;=8),IF(AND(J341&lt;&gt;"",K341&lt;&gt;"",ISNUMBER(L341)),"검토 가능","평가자·근거·평가일 입력"),IF(ISNUMBER(AJ341),"추정초안·설문미제출","자료부족·설문미제출"))</x:f>
        <x:v>자료부족·설문미제출</x:v>
      </x:c>
      <x:c r="J341" s="8"/>
      <x:c r="K341" s="8"/>
      <x:c r="L341" s="16"/>
      <x:c r="M341" s="8" t="str">
        <x:v>자료 부족</x:v>
      </x:c>
      <x:c r="N341" s="8"/>
      <x:c r="O341" s="8"/>
      <x:c r="P341" s="8"/>
      <x:c r="Q341" s="8"/>
      <x:c r="R341" s="8"/>
      <x:c r="S341" s="8"/>
      <x:c r="T341" s="8"/>
      <x:c r="U341" s="8"/>
      <x:c r="V341" s="8"/>
      <x:c r="W341" s="8"/>
      <x:c r="X341" s="8"/>
      <x:c r="Y341" s="8"/>
      <x:c r="Z341" s="8"/>
      <x:c r="AA341" s="8"/>
      <x:c r="AB341" s="8"/>
      <x:c r="AC341" s="8"/>
      <x:c r="AD341" s="8"/>
      <x:c r="AE341" s="8"/>
      <x:c r="AF341" s="8"/>
      <x:c r="AG341" s="8"/>
      <x:c r="AH341" s="2" t="str">
        <x:v>https://ko.wikipedia.org/w/index.php?search=%ED%99%8D%EC%83%81%EC%88%98%20%EC%98%81%ED%99%94%EA%B0%90%EB%8F%85</x:v>
      </x:c>
      <x:c r="AI341" s="2"/>
      <x:c r="AJ341" s="2"/>
      <x:c r="AK341" s="2"/>
      <x:c r="AL341" s="2" t="str">
        <x:v>자료 부족</x:v>
      </x:c>
      <x:c r="AM341" s="2"/>
    </x:row>
    <x:row r="342" ht="24" customHeight="1">
      <x:c r="A342" s="2" t="str">
        <x:v>K336</x:v>
      </x:c>
      <x:c r="B342" s="2" t="str">
        <x:v>김기덕</x:v>
      </x:c>
      <x:c r="C342" s="2" t="str">
        <x:v>작가/예술인</x:v>
      </x:c>
      <x:c r="D342" s="2" t="str">
        <x:v>영화감독</x:v>
      </x:c>
      <x:c r="E342" s="14" t="str">
        <x:f>IF(COUNT(N342:W342)&gt;=8,ROUND(50*SUMPRODUCT(N342:W342,$N$5:$W$5)/COUNT(N342:W342),0),IF(ISNUMBER(AJ342),AJ342,""))</x:f>
      </x:c>
      <x:c r="F342" s="14" t="str">
        <x:f>IF(COUNT(X342:AG342)&gt;=8,ROUND(50*SUMPRODUCT(X342:AG342,$X$5:$AG$5)/COUNT(X342:AG342),0),IF(ISNUMBER(AK342),AK342,""))</x:f>
      </x:c>
      <x:c r="G342" s="15" t="n">
        <x:f>COUNT(N342:W342)</x:f>
        <x:v>0</x:v>
      </x:c>
      <x:c r="H342" s="15" t="n">
        <x:f>COUNT(X342:AG342)</x:f>
        <x:v>0</x:v>
      </x:c>
      <x:c r="I342" s="2" t="str">
        <x:f>IF(AND(G342&gt;=8,H342&gt;=8),IF(AND(J342&lt;&gt;"",K342&lt;&gt;"",ISNUMBER(L342)),"검토 가능","평가자·근거·평가일 입력"),IF(ISNUMBER(AJ342),"추정초안·설문미제출","자료부족·설문미제출"))</x:f>
        <x:v>자료부족·설문미제출</x:v>
      </x:c>
      <x:c r="J342" s="8"/>
      <x:c r="K342" s="8"/>
      <x:c r="L342" s="16"/>
      <x:c r="M342" s="8" t="str">
        <x:v>자료 부족</x:v>
      </x:c>
      <x:c r="N342" s="8"/>
      <x:c r="O342" s="8"/>
      <x:c r="P342" s="8"/>
      <x:c r="Q342" s="8"/>
      <x:c r="R342" s="8"/>
      <x:c r="S342" s="8"/>
      <x:c r="T342" s="8"/>
      <x:c r="U342" s="8"/>
      <x:c r="V342" s="8"/>
      <x:c r="W342" s="8"/>
      <x:c r="X342" s="8"/>
      <x:c r="Y342" s="8"/>
      <x:c r="Z342" s="8"/>
      <x:c r="AA342" s="8"/>
      <x:c r="AB342" s="8"/>
      <x:c r="AC342" s="8"/>
      <x:c r="AD342" s="8"/>
      <x:c r="AE342" s="8"/>
      <x:c r="AF342" s="8"/>
      <x:c r="AG342" s="8"/>
      <x:c r="AH342" s="2" t="str">
        <x:v>https://ko.wikipedia.org/w/index.php?search=%EA%B9%80%EA%B8%B0%EB%8D%95%20%EC%98%81%ED%99%94%EA%B0%90%EB%8F%85</x:v>
      </x:c>
      <x:c r="AI342" s="2"/>
      <x:c r="AJ342" s="2"/>
      <x:c r="AK342" s="2"/>
      <x:c r="AL342" s="2" t="str">
        <x:v>자료 부족</x:v>
      </x:c>
      <x:c r="AM342" s="2"/>
    </x:row>
    <x:row r="343" ht="24" customHeight="1">
      <x:c r="A343" s="2" t="str">
        <x:v>K337</x:v>
      </x:c>
      <x:c r="B343" s="2" t="str">
        <x:v>김지운</x:v>
      </x:c>
      <x:c r="C343" s="2" t="str">
        <x:v>작가/예술인</x:v>
      </x:c>
      <x:c r="D343" s="2" t="str">
        <x:v>영화감독</x:v>
      </x:c>
      <x:c r="E343" s="14" t="str">
        <x:f>IF(COUNT(N343:W343)&gt;=8,ROUND(50*SUMPRODUCT(N343:W343,$N$5:$W$5)/COUNT(N343:W343),0),IF(ISNUMBER(AJ343),AJ343,""))</x:f>
      </x:c>
      <x:c r="F343" s="14" t="str">
        <x:f>IF(COUNT(X343:AG343)&gt;=8,ROUND(50*SUMPRODUCT(X343:AG343,$X$5:$AG$5)/COUNT(X343:AG343),0),IF(ISNUMBER(AK343),AK343,""))</x:f>
      </x:c>
      <x:c r="G343" s="15" t="n">
        <x:f>COUNT(N343:W343)</x:f>
        <x:v>0</x:v>
      </x:c>
      <x:c r="H343" s="15" t="n">
        <x:f>COUNT(X343:AG343)</x:f>
        <x:v>0</x:v>
      </x:c>
      <x:c r="I343" s="2" t="str">
        <x:f>IF(AND(G343&gt;=8,H343&gt;=8),IF(AND(J343&lt;&gt;"",K343&lt;&gt;"",ISNUMBER(L343)),"검토 가능","평가자·근거·평가일 입력"),IF(ISNUMBER(AJ343),"추정초안·설문미제출","자료부족·설문미제출"))</x:f>
        <x:v>자료부족·설문미제출</x:v>
      </x:c>
      <x:c r="J343" s="8"/>
      <x:c r="K343" s="8"/>
      <x:c r="L343" s="16"/>
      <x:c r="M343" s="8" t="str">
        <x:v>자료 부족</x:v>
      </x:c>
      <x:c r="N343" s="8"/>
      <x:c r="O343" s="8"/>
      <x:c r="P343" s="8"/>
      <x:c r="Q343" s="8"/>
      <x:c r="R343" s="8"/>
      <x:c r="S343" s="8"/>
      <x:c r="T343" s="8"/>
      <x:c r="U343" s="8"/>
      <x:c r="V343" s="8"/>
      <x:c r="W343" s="8"/>
      <x:c r="X343" s="8"/>
      <x:c r="Y343" s="8"/>
      <x:c r="Z343" s="8"/>
      <x:c r="AA343" s="8"/>
      <x:c r="AB343" s="8"/>
      <x:c r="AC343" s="8"/>
      <x:c r="AD343" s="8"/>
      <x:c r="AE343" s="8"/>
      <x:c r="AF343" s="8"/>
      <x:c r="AG343" s="8"/>
      <x:c r="AH343" s="2" t="str">
        <x:v>https://ko.wikipedia.org/w/index.php?search=%EA%B9%80%EC%A7%80%EC%9A%B4%20%EC%98%81%ED%99%94%EA%B0%90%EB%8F%85</x:v>
      </x:c>
      <x:c r="AI343" s="2"/>
      <x:c r="AJ343" s="2"/>
      <x:c r="AK343" s="2"/>
      <x:c r="AL343" s="2" t="str">
        <x:v>자료 부족</x:v>
      </x:c>
      <x:c r="AM343" s="2"/>
    </x:row>
    <x:row r="344" ht="24" customHeight="1">
      <x:c r="A344" s="2" t="str">
        <x:v>K338</x:v>
      </x:c>
      <x:c r="B344" s="2" t="str">
        <x:v>류승완</x:v>
      </x:c>
      <x:c r="C344" s="2" t="str">
        <x:v>작가/예술인</x:v>
      </x:c>
      <x:c r="D344" s="2" t="str">
        <x:v>영화감독</x:v>
      </x:c>
      <x:c r="E344" s="14" t="str">
        <x:f>IF(COUNT(N344:W344)&gt;=8,ROUND(50*SUMPRODUCT(N344:W344,$N$5:$W$5)/COUNT(N344:W344),0),IF(ISNUMBER(AJ344),AJ344,""))</x:f>
      </x:c>
      <x:c r="F344" s="14" t="str">
        <x:f>IF(COUNT(X344:AG344)&gt;=8,ROUND(50*SUMPRODUCT(X344:AG344,$X$5:$AG$5)/COUNT(X344:AG344),0),IF(ISNUMBER(AK344),AK344,""))</x:f>
      </x:c>
      <x:c r="G344" s="15" t="n">
        <x:f>COUNT(N344:W344)</x:f>
        <x:v>0</x:v>
      </x:c>
      <x:c r="H344" s="15" t="n">
        <x:f>COUNT(X344:AG344)</x:f>
        <x:v>0</x:v>
      </x:c>
      <x:c r="I344" s="2" t="str">
        <x:f>IF(AND(G344&gt;=8,H344&gt;=8),IF(AND(J344&lt;&gt;"",K344&lt;&gt;"",ISNUMBER(L344)),"검토 가능","평가자·근거·평가일 입력"),IF(ISNUMBER(AJ344),"추정초안·설문미제출","자료부족·설문미제출"))</x:f>
        <x:v>자료부족·설문미제출</x:v>
      </x:c>
      <x:c r="J344" s="8"/>
      <x:c r="K344" s="8"/>
      <x:c r="L344" s="16"/>
      <x:c r="M344" s="8" t="str">
        <x:v>자료 부족</x:v>
      </x:c>
      <x:c r="N344" s="8"/>
      <x:c r="O344" s="8"/>
      <x:c r="P344" s="8"/>
      <x:c r="Q344" s="8"/>
      <x:c r="R344" s="8"/>
      <x:c r="S344" s="8"/>
      <x:c r="T344" s="8"/>
      <x:c r="U344" s="8"/>
      <x:c r="V344" s="8"/>
      <x:c r="W344" s="8"/>
      <x:c r="X344" s="8"/>
      <x:c r="Y344" s="8"/>
      <x:c r="Z344" s="8"/>
      <x:c r="AA344" s="8"/>
      <x:c r="AB344" s="8"/>
      <x:c r="AC344" s="8"/>
      <x:c r="AD344" s="8"/>
      <x:c r="AE344" s="8"/>
      <x:c r="AF344" s="8"/>
      <x:c r="AG344" s="8"/>
      <x:c r="AH344" s="2" t="str">
        <x:v>https://ko.wikipedia.org/w/index.php?search=%EB%A5%98%EC%8A%B9%EC%99%84%20%EC%98%81%ED%99%94%EA%B0%90%EB%8F%85</x:v>
      </x:c>
      <x:c r="AI344" s="2"/>
      <x:c r="AJ344" s="2"/>
      <x:c r="AK344" s="2"/>
      <x:c r="AL344" s="2" t="str">
        <x:v>자료 부족</x:v>
      </x:c>
      <x:c r="AM344" s="2"/>
    </x:row>
    <x:row r="345" ht="24" customHeight="1">
      <x:c r="A345" s="2" t="str">
        <x:v>K339</x:v>
      </x:c>
      <x:c r="B345" s="2" t="str">
        <x:v>윤제균</x:v>
      </x:c>
      <x:c r="C345" s="2" t="str">
        <x:v>작가/예술인</x:v>
      </x:c>
      <x:c r="D345" s="2" t="str">
        <x:v>영화감독</x:v>
      </x:c>
      <x:c r="E345" s="14" t="str">
        <x:f>IF(COUNT(N345:W345)&gt;=8,ROUND(50*SUMPRODUCT(N345:W345,$N$5:$W$5)/COUNT(N345:W345),0),IF(ISNUMBER(AJ345),AJ345,""))</x:f>
      </x:c>
      <x:c r="F345" s="14" t="str">
        <x:f>IF(COUNT(X345:AG345)&gt;=8,ROUND(50*SUMPRODUCT(X345:AG345,$X$5:$AG$5)/COUNT(X345:AG345),0),IF(ISNUMBER(AK345),AK345,""))</x:f>
      </x:c>
      <x:c r="G345" s="15" t="n">
        <x:f>COUNT(N345:W345)</x:f>
        <x:v>0</x:v>
      </x:c>
      <x:c r="H345" s="15" t="n">
        <x:f>COUNT(X345:AG345)</x:f>
        <x:v>0</x:v>
      </x:c>
      <x:c r="I345" s="2" t="str">
        <x:f>IF(AND(G345&gt;=8,H345&gt;=8),IF(AND(J345&lt;&gt;"",K345&lt;&gt;"",ISNUMBER(L345)),"검토 가능","평가자·근거·평가일 입력"),IF(ISNUMBER(AJ345),"추정초안·설문미제출","자료부족·설문미제출"))</x:f>
        <x:v>자료부족·설문미제출</x:v>
      </x:c>
      <x:c r="J345" s="8"/>
      <x:c r="K345" s="8"/>
      <x:c r="L345" s="16"/>
      <x:c r="M345" s="8" t="str">
        <x:v>자료 부족</x:v>
      </x:c>
      <x:c r="N345" s="8"/>
      <x:c r="O345" s="8"/>
      <x:c r="P345" s="8"/>
      <x:c r="Q345" s="8"/>
      <x:c r="R345" s="8"/>
      <x:c r="S345" s="8"/>
      <x:c r="T345" s="8"/>
      <x:c r="U345" s="8"/>
      <x:c r="V345" s="8"/>
      <x:c r="W345" s="8"/>
      <x:c r="X345" s="8"/>
      <x:c r="Y345" s="8"/>
      <x:c r="Z345" s="8"/>
      <x:c r="AA345" s="8"/>
      <x:c r="AB345" s="8"/>
      <x:c r="AC345" s="8"/>
      <x:c r="AD345" s="8"/>
      <x:c r="AE345" s="8"/>
      <x:c r="AF345" s="8"/>
      <x:c r="AG345" s="8"/>
      <x:c r="AH345" s="2" t="str">
        <x:v>https://ko.wikipedia.org/w/index.php?search=%EC%9C%A4%EC%A0%9C%EA%B7%A0%20%EC%98%81%ED%99%94%EA%B0%90%EB%8F%85</x:v>
      </x:c>
      <x:c r="AI345" s="2"/>
      <x:c r="AJ345" s="2"/>
      <x:c r="AK345" s="2"/>
      <x:c r="AL345" s="2" t="str">
        <x:v>자료 부족</x:v>
      </x:c>
      <x:c r="AM345" s="2"/>
    </x:row>
    <x:row r="346" ht="24" customHeight="1">
      <x:c r="A346" s="2" t="str">
        <x:v>K340</x:v>
      </x:c>
      <x:c r="B346" s="2" t="str">
        <x:v>강제규</x:v>
      </x:c>
      <x:c r="C346" s="2" t="str">
        <x:v>작가/예술인</x:v>
      </x:c>
      <x:c r="D346" s="2" t="str">
        <x:v>영화감독</x:v>
      </x:c>
      <x:c r="E346" s="14" t="str">
        <x:f>IF(COUNT(N346:W346)&gt;=8,ROUND(50*SUMPRODUCT(N346:W346,$N$5:$W$5)/COUNT(N346:W346),0),IF(ISNUMBER(AJ346),AJ346,""))</x:f>
      </x:c>
      <x:c r="F346" s="14" t="str">
        <x:f>IF(COUNT(X346:AG346)&gt;=8,ROUND(50*SUMPRODUCT(X346:AG346,$X$5:$AG$5)/COUNT(X346:AG346),0),IF(ISNUMBER(AK346),AK346,""))</x:f>
      </x:c>
      <x:c r="G346" s="15" t="n">
        <x:f>COUNT(N346:W346)</x:f>
        <x:v>0</x:v>
      </x:c>
      <x:c r="H346" s="15" t="n">
        <x:f>COUNT(X346:AG346)</x:f>
        <x:v>0</x:v>
      </x:c>
      <x:c r="I346" s="2" t="str">
        <x:f>IF(AND(G346&gt;=8,H346&gt;=8),IF(AND(J346&lt;&gt;"",K346&lt;&gt;"",ISNUMBER(L346)),"검토 가능","평가자·근거·평가일 입력"),IF(ISNUMBER(AJ346),"추정초안·설문미제출","자료부족·설문미제출"))</x:f>
        <x:v>자료부족·설문미제출</x:v>
      </x:c>
      <x:c r="J346" s="8"/>
      <x:c r="K346" s="8"/>
      <x:c r="L346" s="16"/>
      <x:c r="M346" s="8" t="str">
        <x:v>자료 부족</x:v>
      </x:c>
      <x:c r="N346" s="8"/>
      <x:c r="O346" s="8"/>
      <x:c r="P346" s="8"/>
      <x:c r="Q346" s="8"/>
      <x:c r="R346" s="8"/>
      <x:c r="S346" s="8"/>
      <x:c r="T346" s="8"/>
      <x:c r="U346" s="8"/>
      <x:c r="V346" s="8"/>
      <x:c r="W346" s="8"/>
      <x:c r="X346" s="8"/>
      <x:c r="Y346" s="8"/>
      <x:c r="Z346" s="8"/>
      <x:c r="AA346" s="8"/>
      <x:c r="AB346" s="8"/>
      <x:c r="AC346" s="8"/>
      <x:c r="AD346" s="8"/>
      <x:c r="AE346" s="8"/>
      <x:c r="AF346" s="8"/>
      <x:c r="AG346" s="8"/>
      <x:c r="AH346" s="2" t="str">
        <x:v>https://ko.wikipedia.org/w/index.php?search=%EA%B0%95%EC%A0%9C%EA%B7%9C%20%EC%98%81%ED%99%94%EA%B0%90%EB%8F%85</x:v>
      </x:c>
      <x:c r="AI346" s="2"/>
      <x:c r="AJ346" s="2"/>
      <x:c r="AK346" s="2"/>
      <x:c r="AL346" s="2" t="str">
        <x:v>자료 부족</x:v>
      </x:c>
      <x:c r="AM346" s="2"/>
    </x:row>
    <x:row r="347" ht="24" customHeight="1">
      <x:c r="A347" s="2" t="str">
        <x:v>K341</x:v>
      </x:c>
      <x:c r="B347" s="2" t="str">
        <x:v>이우환</x:v>
      </x:c>
      <x:c r="C347" s="2" t="str">
        <x:v>작가/예술인</x:v>
      </x:c>
      <x:c r="D347" s="2" t="str">
        <x:v>미술</x:v>
      </x:c>
      <x:c r="E347" s="14" t="str">
        <x:f>IF(COUNT(N347:W347)&gt;=8,ROUND(50*SUMPRODUCT(N347:W347,$N$5:$W$5)/COUNT(N347:W347),0),IF(ISNUMBER(AJ347),AJ347,""))</x:f>
      </x:c>
      <x:c r="F347" s="14" t="str">
        <x:f>IF(COUNT(X347:AG347)&gt;=8,ROUND(50*SUMPRODUCT(X347:AG347,$X$5:$AG$5)/COUNT(X347:AG347),0),IF(ISNUMBER(AK347),AK347,""))</x:f>
      </x:c>
      <x:c r="G347" s="15" t="n">
        <x:f>COUNT(N347:W347)</x:f>
        <x:v>0</x:v>
      </x:c>
      <x:c r="H347" s="15" t="n">
        <x:f>COUNT(X347:AG347)</x:f>
        <x:v>0</x:v>
      </x:c>
      <x:c r="I347" s="2" t="str">
        <x:f>IF(AND(G347&gt;=8,H347&gt;=8),IF(AND(J347&lt;&gt;"",K347&lt;&gt;"",ISNUMBER(L347)),"검토 가능","평가자·근거·평가일 입력"),IF(ISNUMBER(AJ347),"추정초안·설문미제출","자료부족·설문미제출"))</x:f>
        <x:v>자료부족·설문미제출</x:v>
      </x:c>
      <x:c r="J347" s="8"/>
      <x:c r="K347" s="8"/>
      <x:c r="L347" s="16"/>
      <x:c r="M347" s="8" t="str">
        <x:v>자료 부족</x:v>
      </x:c>
      <x:c r="N347" s="8"/>
      <x:c r="O347" s="8"/>
      <x:c r="P347" s="8"/>
      <x:c r="Q347" s="8"/>
      <x:c r="R347" s="8"/>
      <x:c r="S347" s="8"/>
      <x:c r="T347" s="8"/>
      <x:c r="U347" s="8"/>
      <x:c r="V347" s="8"/>
      <x:c r="W347" s="8"/>
      <x:c r="X347" s="8"/>
      <x:c r="Y347" s="8"/>
      <x:c r="Z347" s="8"/>
      <x:c r="AA347" s="8"/>
      <x:c r="AB347" s="8"/>
      <x:c r="AC347" s="8"/>
      <x:c r="AD347" s="8"/>
      <x:c r="AE347" s="8"/>
      <x:c r="AF347" s="8"/>
      <x:c r="AG347" s="8"/>
      <x:c r="AH347" s="2" t="str">
        <x:v>https://ko.wikipedia.org/w/index.php?search=%EC%9D%B4%EC%9A%B0%ED%99%98%20%EB%AF%B8%EC%88%A0</x:v>
      </x:c>
      <x:c r="AI347" s="2"/>
      <x:c r="AJ347" s="2"/>
      <x:c r="AK347" s="2"/>
      <x:c r="AL347" s="2" t="str">
        <x:v>자료 부족</x:v>
      </x:c>
      <x:c r="AM347" s="2"/>
    </x:row>
    <x:row r="348" ht="24" customHeight="1">
      <x:c r="A348" s="2" t="str">
        <x:v>K342</x:v>
      </x:c>
      <x:c r="B348" s="2" t="str">
        <x:v>김환기</x:v>
      </x:c>
      <x:c r="C348" s="2" t="str">
        <x:v>작가/예술인</x:v>
      </x:c>
      <x:c r="D348" s="2" t="str">
        <x:v>미술</x:v>
      </x:c>
      <x:c r="E348" s="14" t="str">
        <x:f>IF(COUNT(N348:W348)&gt;=8,ROUND(50*SUMPRODUCT(N348:W348,$N$5:$W$5)/COUNT(N348:W348),0),IF(ISNUMBER(AJ348),AJ348,""))</x:f>
      </x:c>
      <x:c r="F348" s="14" t="str">
        <x:f>IF(COUNT(X348:AG348)&gt;=8,ROUND(50*SUMPRODUCT(X348:AG348,$X$5:$AG$5)/COUNT(X348:AG348),0),IF(ISNUMBER(AK348),AK348,""))</x:f>
      </x:c>
      <x:c r="G348" s="15" t="n">
        <x:f>COUNT(N348:W348)</x:f>
        <x:v>0</x:v>
      </x:c>
      <x:c r="H348" s="15" t="n">
        <x:f>COUNT(X348:AG348)</x:f>
        <x:v>0</x:v>
      </x:c>
      <x:c r="I348" s="2" t="str">
        <x:f>IF(AND(G348&gt;=8,H348&gt;=8),IF(AND(J348&lt;&gt;"",K348&lt;&gt;"",ISNUMBER(L348)),"검토 가능","평가자·근거·평가일 입력"),IF(ISNUMBER(AJ348),"추정초안·설문미제출","자료부족·설문미제출"))</x:f>
        <x:v>자료부족·설문미제출</x:v>
      </x:c>
      <x:c r="J348" s="8"/>
      <x:c r="K348" s="8"/>
      <x:c r="L348" s="16"/>
      <x:c r="M348" s="8" t="str">
        <x:v>자료 부족</x:v>
      </x:c>
      <x:c r="N348" s="8"/>
      <x:c r="O348" s="8"/>
      <x:c r="P348" s="8"/>
      <x:c r="Q348" s="8"/>
      <x:c r="R348" s="8"/>
      <x:c r="S348" s="8"/>
      <x:c r="T348" s="8"/>
      <x:c r="U348" s="8"/>
      <x:c r="V348" s="8"/>
      <x:c r="W348" s="8"/>
      <x:c r="X348" s="8"/>
      <x:c r="Y348" s="8"/>
      <x:c r="Z348" s="8"/>
      <x:c r="AA348" s="8"/>
      <x:c r="AB348" s="8"/>
      <x:c r="AC348" s="8"/>
      <x:c r="AD348" s="8"/>
      <x:c r="AE348" s="8"/>
      <x:c r="AF348" s="8"/>
      <x:c r="AG348" s="8"/>
      <x:c r="AH348" s="2" t="str">
        <x:v>https://ko.wikipedia.org/w/index.php?search=%EA%B9%80%ED%99%98%EA%B8%B0%20%EB%AF%B8%EC%88%A0</x:v>
      </x:c>
      <x:c r="AI348" s="2"/>
      <x:c r="AJ348" s="2"/>
      <x:c r="AK348" s="2"/>
      <x:c r="AL348" s="2" t="str">
        <x:v>자료 부족</x:v>
      </x:c>
      <x:c r="AM348" s="2"/>
    </x:row>
    <x:row r="349" ht="24" customHeight="1">
      <x:c r="A349" s="2" t="str">
        <x:v>K343</x:v>
      </x:c>
      <x:c r="B349" s="2" t="str">
        <x:v>박서보</x:v>
      </x:c>
      <x:c r="C349" s="2" t="str">
        <x:v>작가/예술인</x:v>
      </x:c>
      <x:c r="D349" s="2" t="str">
        <x:v>미술</x:v>
      </x:c>
      <x:c r="E349" s="14" t="str">
        <x:f>IF(COUNT(N349:W349)&gt;=8,ROUND(50*SUMPRODUCT(N349:W349,$N$5:$W$5)/COUNT(N349:W349),0),IF(ISNUMBER(AJ349),AJ349,""))</x:f>
      </x:c>
      <x:c r="F349" s="14" t="str">
        <x:f>IF(COUNT(X349:AG349)&gt;=8,ROUND(50*SUMPRODUCT(X349:AG349,$X$5:$AG$5)/COUNT(X349:AG349),0),IF(ISNUMBER(AK349),AK349,""))</x:f>
      </x:c>
      <x:c r="G349" s="15" t="n">
        <x:f>COUNT(N349:W349)</x:f>
        <x:v>0</x:v>
      </x:c>
      <x:c r="H349" s="15" t="n">
        <x:f>COUNT(X349:AG349)</x:f>
        <x:v>0</x:v>
      </x:c>
      <x:c r="I349" s="2" t="str">
        <x:f>IF(AND(G349&gt;=8,H349&gt;=8),IF(AND(J349&lt;&gt;"",K349&lt;&gt;"",ISNUMBER(L349)),"검토 가능","평가자·근거·평가일 입력"),IF(ISNUMBER(AJ349),"추정초안·설문미제출","자료부족·설문미제출"))</x:f>
        <x:v>자료부족·설문미제출</x:v>
      </x:c>
      <x:c r="J349" s="8"/>
      <x:c r="K349" s="8"/>
      <x:c r="L349" s="16"/>
      <x:c r="M349" s="8" t="str">
        <x:v>자료 부족</x:v>
      </x:c>
      <x:c r="N349" s="8"/>
      <x:c r="O349" s="8"/>
      <x:c r="P349" s="8"/>
      <x:c r="Q349" s="8"/>
      <x:c r="R349" s="8"/>
      <x:c r="S349" s="8"/>
      <x:c r="T349" s="8"/>
      <x:c r="U349" s="8"/>
      <x:c r="V349" s="8"/>
      <x:c r="W349" s="8"/>
      <x:c r="X349" s="8"/>
      <x:c r="Y349" s="8"/>
      <x:c r="Z349" s="8"/>
      <x:c r="AA349" s="8"/>
      <x:c r="AB349" s="8"/>
      <x:c r="AC349" s="8"/>
      <x:c r="AD349" s="8"/>
      <x:c r="AE349" s="8"/>
      <x:c r="AF349" s="8"/>
      <x:c r="AG349" s="8"/>
      <x:c r="AH349" s="2" t="str">
        <x:v>https://ko.wikipedia.org/w/index.php?search=%EB%B0%95%EC%84%9C%EB%B3%B4%20%EB%AF%B8%EC%88%A0</x:v>
      </x:c>
      <x:c r="AI349" s="2"/>
      <x:c r="AJ349" s="2"/>
      <x:c r="AK349" s="2"/>
      <x:c r="AL349" s="2" t="str">
        <x:v>자료 부족</x:v>
      </x:c>
      <x:c r="AM349" s="2"/>
    </x:row>
    <x:row r="350" ht="24" customHeight="1">
      <x:c r="A350" s="2" t="str">
        <x:v>K344</x:v>
      </x:c>
      <x:c r="B350" s="2" t="str">
        <x:v>이불</x:v>
      </x:c>
      <x:c r="C350" s="2" t="str">
        <x:v>작가/예술인</x:v>
      </x:c>
      <x:c r="D350" s="2" t="str">
        <x:v>미술</x:v>
      </x:c>
      <x:c r="E350" s="14" t="str">
        <x:f>IF(COUNT(N350:W350)&gt;=8,ROUND(50*SUMPRODUCT(N350:W350,$N$5:$W$5)/COUNT(N350:W350),0),IF(ISNUMBER(AJ350),AJ350,""))</x:f>
      </x:c>
      <x:c r="F350" s="14" t="str">
        <x:f>IF(COUNT(X350:AG350)&gt;=8,ROUND(50*SUMPRODUCT(X350:AG350,$X$5:$AG$5)/COUNT(X350:AG350),0),IF(ISNUMBER(AK350),AK350,""))</x:f>
      </x:c>
      <x:c r="G350" s="15" t="n">
        <x:f>COUNT(N350:W350)</x:f>
        <x:v>0</x:v>
      </x:c>
      <x:c r="H350" s="15" t="n">
        <x:f>COUNT(X350:AG350)</x:f>
        <x:v>0</x:v>
      </x:c>
      <x:c r="I350" s="2" t="str">
        <x:f>IF(AND(G350&gt;=8,H350&gt;=8),IF(AND(J350&lt;&gt;"",K350&lt;&gt;"",ISNUMBER(L350)),"검토 가능","평가자·근거·평가일 입력"),IF(ISNUMBER(AJ350),"추정초안·설문미제출","자료부족·설문미제출"))</x:f>
        <x:v>자료부족·설문미제출</x:v>
      </x:c>
      <x:c r="J350" s="8"/>
      <x:c r="K350" s="8"/>
      <x:c r="L350" s="16"/>
      <x:c r="M350" s="8" t="str">
        <x:v>자료 부족</x:v>
      </x:c>
      <x:c r="N350" s="8"/>
      <x:c r="O350" s="8"/>
      <x:c r="P350" s="8"/>
      <x:c r="Q350" s="8"/>
      <x:c r="R350" s="8"/>
      <x:c r="S350" s="8"/>
      <x:c r="T350" s="8"/>
      <x:c r="U350" s="8"/>
      <x:c r="V350" s="8"/>
      <x:c r="W350" s="8"/>
      <x:c r="X350" s="8"/>
      <x:c r="Y350" s="8"/>
      <x:c r="Z350" s="8"/>
      <x:c r="AA350" s="8"/>
      <x:c r="AB350" s="8"/>
      <x:c r="AC350" s="8"/>
      <x:c r="AD350" s="8"/>
      <x:c r="AE350" s="8"/>
      <x:c r="AF350" s="8"/>
      <x:c r="AG350" s="8"/>
      <x:c r="AH350" s="2" t="str">
        <x:v>https://ko.wikipedia.org/w/index.php?search=%EC%9D%B4%EB%B6%88%20%EB%AF%B8%EC%88%A0</x:v>
      </x:c>
      <x:c r="AI350" s="2"/>
      <x:c r="AJ350" s="2"/>
      <x:c r="AK350" s="2"/>
      <x:c r="AL350" s="2" t="str">
        <x:v>자료 부족</x:v>
      </x:c>
      <x:c r="AM350" s="2"/>
    </x:row>
    <x:row r="351" ht="24" customHeight="1">
      <x:c r="A351" s="2" t="str">
        <x:v>K345</x:v>
      </x:c>
      <x:c r="B351" s="2" t="str">
        <x:v>서도호</x:v>
      </x:c>
      <x:c r="C351" s="2" t="str">
        <x:v>작가/예술인</x:v>
      </x:c>
      <x:c r="D351" s="2" t="str">
        <x:v>미술</x:v>
      </x:c>
      <x:c r="E351" s="14" t="str">
        <x:f>IF(COUNT(N351:W351)&gt;=8,ROUND(50*SUMPRODUCT(N351:W351,$N$5:$W$5)/COUNT(N351:W351),0),IF(ISNUMBER(AJ351),AJ351,""))</x:f>
      </x:c>
      <x:c r="F351" s="14" t="str">
        <x:f>IF(COUNT(X351:AG351)&gt;=8,ROUND(50*SUMPRODUCT(X351:AG351,$X$5:$AG$5)/COUNT(X351:AG351),0),IF(ISNUMBER(AK351),AK351,""))</x:f>
      </x:c>
      <x:c r="G351" s="15" t="n">
        <x:f>COUNT(N351:W351)</x:f>
        <x:v>0</x:v>
      </x:c>
      <x:c r="H351" s="15" t="n">
        <x:f>COUNT(X351:AG351)</x:f>
        <x:v>0</x:v>
      </x:c>
      <x:c r="I351" s="2" t="str">
        <x:f>IF(AND(G351&gt;=8,H351&gt;=8),IF(AND(J351&lt;&gt;"",K351&lt;&gt;"",ISNUMBER(L351)),"검토 가능","평가자·근거·평가일 입력"),IF(ISNUMBER(AJ351),"추정초안·설문미제출","자료부족·설문미제출"))</x:f>
        <x:v>자료부족·설문미제출</x:v>
      </x:c>
      <x:c r="J351" s="8"/>
      <x:c r="K351" s="8"/>
      <x:c r="L351" s="16"/>
      <x:c r="M351" s="8" t="str">
        <x:v>자료 부족</x:v>
      </x:c>
      <x:c r="N351" s="8"/>
      <x:c r="O351" s="8"/>
      <x:c r="P351" s="8"/>
      <x:c r="Q351" s="8"/>
      <x:c r="R351" s="8"/>
      <x:c r="S351" s="8"/>
      <x:c r="T351" s="8"/>
      <x:c r="U351" s="8"/>
      <x:c r="V351" s="8"/>
      <x:c r="W351" s="8"/>
      <x:c r="X351" s="8"/>
      <x:c r="Y351" s="8"/>
      <x:c r="Z351" s="8"/>
      <x:c r="AA351" s="8"/>
      <x:c r="AB351" s="8"/>
      <x:c r="AC351" s="8"/>
      <x:c r="AD351" s="8"/>
      <x:c r="AE351" s="8"/>
      <x:c r="AF351" s="8"/>
      <x:c r="AG351" s="8"/>
      <x:c r="AH351" s="2" t="str">
        <x:v>https://ko.wikipedia.org/w/index.php?search=%EC%84%9C%EB%8F%84%ED%98%B8%20%EB%AF%B8%EC%88%A0</x:v>
      </x:c>
      <x:c r="AI351" s="2"/>
      <x:c r="AJ351" s="2"/>
      <x:c r="AK351" s="2"/>
      <x:c r="AL351" s="2" t="str">
        <x:v>자료 부족</x:v>
      </x:c>
      <x:c r="AM351" s="2"/>
    </x:row>
    <x:row r="352" ht="24" customHeight="1">
      <x:c r="A352" s="2" t="str">
        <x:v>K346</x:v>
      </x:c>
      <x:c r="B352" s="2" t="str">
        <x:v>백남준</x:v>
      </x:c>
      <x:c r="C352" s="2" t="str">
        <x:v>작가/예술인</x:v>
      </x:c>
      <x:c r="D352" s="2" t="str">
        <x:v>미디어아트</x:v>
      </x:c>
      <x:c r="E352" s="14" t="str">
        <x:f>IF(COUNT(N352:W352)&gt;=8,ROUND(50*SUMPRODUCT(N352:W352,$N$5:$W$5)/COUNT(N352:W352),0),IF(ISNUMBER(AJ352),AJ352,""))</x:f>
      </x:c>
      <x:c r="F352" s="14" t="str">
        <x:f>IF(COUNT(X352:AG352)&gt;=8,ROUND(50*SUMPRODUCT(X352:AG352,$X$5:$AG$5)/COUNT(X352:AG352),0),IF(ISNUMBER(AK352),AK352,""))</x:f>
      </x:c>
      <x:c r="G352" s="15" t="n">
        <x:f>COUNT(N352:W352)</x:f>
        <x:v>0</x:v>
      </x:c>
      <x:c r="H352" s="15" t="n">
        <x:f>COUNT(X352:AG352)</x:f>
        <x:v>0</x:v>
      </x:c>
      <x:c r="I352" s="2" t="str">
        <x:f>IF(AND(G352&gt;=8,H352&gt;=8),IF(AND(J352&lt;&gt;"",K352&lt;&gt;"",ISNUMBER(L352)),"검토 가능","평가자·근거·평가일 입력"),IF(ISNUMBER(AJ352),"추정초안·설문미제출","자료부족·설문미제출"))</x:f>
        <x:v>자료부족·설문미제출</x:v>
      </x:c>
      <x:c r="J352" s="8"/>
      <x:c r="K352" s="8"/>
      <x:c r="L352" s="16"/>
      <x:c r="M352" s="8" t="str">
        <x:v>자료 부족</x:v>
      </x:c>
      <x:c r="N352" s="8"/>
      <x:c r="O352" s="8"/>
      <x:c r="P352" s="8"/>
      <x:c r="Q352" s="8"/>
      <x:c r="R352" s="8"/>
      <x:c r="S352" s="8"/>
      <x:c r="T352" s="8"/>
      <x:c r="U352" s="8"/>
      <x:c r="V352" s="8"/>
      <x:c r="W352" s="8"/>
      <x:c r="X352" s="8"/>
      <x:c r="Y352" s="8"/>
      <x:c r="Z352" s="8"/>
      <x:c r="AA352" s="8"/>
      <x:c r="AB352" s="8"/>
      <x:c r="AC352" s="8"/>
      <x:c r="AD352" s="8"/>
      <x:c r="AE352" s="8"/>
      <x:c r="AF352" s="8"/>
      <x:c r="AG352" s="8"/>
      <x:c r="AH352" s="2" t="str">
        <x:v>https://ko.wikipedia.org/w/index.php?search=%EB%B0%B1%EB%82%A8%EC%A4%80%20%EB%AF%B8%EB%94%94%EC%96%B4%EC%95%84%ED%8A%B8</x:v>
      </x:c>
      <x:c r="AI352" s="2"/>
      <x:c r="AJ352" s="2"/>
      <x:c r="AK352" s="2"/>
      <x:c r="AL352" s="2" t="str">
        <x:v>자료 부족</x:v>
      </x:c>
      <x:c r="AM352" s="2"/>
    </x:row>
    <x:row r="353" ht="24" customHeight="1">
      <x:c r="A353" s="2" t="str">
        <x:v>K347</x:v>
      </x:c>
      <x:c r="B353" s="2" t="str">
        <x:v>양혜규</x:v>
      </x:c>
      <x:c r="C353" s="2" t="str">
        <x:v>작가/예술인</x:v>
      </x:c>
      <x:c r="D353" s="2" t="str">
        <x:v>미술</x:v>
      </x:c>
      <x:c r="E353" s="14" t="str">
        <x:f>IF(COUNT(N353:W353)&gt;=8,ROUND(50*SUMPRODUCT(N353:W353,$N$5:$W$5)/COUNT(N353:W353),0),IF(ISNUMBER(AJ353),AJ353,""))</x:f>
      </x:c>
      <x:c r="F353" s="14" t="str">
        <x:f>IF(COUNT(X353:AG353)&gt;=8,ROUND(50*SUMPRODUCT(X353:AG353,$X$5:$AG$5)/COUNT(X353:AG353),0),IF(ISNUMBER(AK353),AK353,""))</x:f>
      </x:c>
      <x:c r="G353" s="15" t="n">
        <x:f>COUNT(N353:W353)</x:f>
        <x:v>0</x:v>
      </x:c>
      <x:c r="H353" s="15" t="n">
        <x:f>COUNT(X353:AG353)</x:f>
        <x:v>0</x:v>
      </x:c>
      <x:c r="I353" s="2" t="str">
        <x:f>IF(AND(G353&gt;=8,H353&gt;=8),IF(AND(J353&lt;&gt;"",K353&lt;&gt;"",ISNUMBER(L353)),"검토 가능","평가자·근거·평가일 입력"),IF(ISNUMBER(AJ353),"추정초안·설문미제출","자료부족·설문미제출"))</x:f>
        <x:v>자료부족·설문미제출</x:v>
      </x:c>
      <x:c r="J353" s="8"/>
      <x:c r="K353" s="8"/>
      <x:c r="L353" s="16"/>
      <x:c r="M353" s="8" t="str">
        <x:v>자료 부족</x:v>
      </x:c>
      <x:c r="N353" s="8"/>
      <x:c r="O353" s="8"/>
      <x:c r="P353" s="8"/>
      <x:c r="Q353" s="8"/>
      <x:c r="R353" s="8"/>
      <x:c r="S353" s="8"/>
      <x:c r="T353" s="8"/>
      <x:c r="U353" s="8"/>
      <x:c r="V353" s="8"/>
      <x:c r="W353" s="8"/>
      <x:c r="X353" s="8"/>
      <x:c r="Y353" s="8"/>
      <x:c r="Z353" s="8"/>
      <x:c r="AA353" s="8"/>
      <x:c r="AB353" s="8"/>
      <x:c r="AC353" s="8"/>
      <x:c r="AD353" s="8"/>
      <x:c r="AE353" s="8"/>
      <x:c r="AF353" s="8"/>
      <x:c r="AG353" s="8"/>
      <x:c r="AH353" s="2" t="str">
        <x:v>https://ko.wikipedia.org/w/index.php?search=%EC%96%91%ED%98%9C%EA%B7%9C%20%EB%AF%B8%EC%88%A0</x:v>
      </x:c>
      <x:c r="AI353" s="2"/>
      <x:c r="AJ353" s="2"/>
      <x:c r="AK353" s="2"/>
      <x:c r="AL353" s="2" t="str">
        <x:v>자료 부족</x:v>
      </x:c>
      <x:c r="AM353" s="2"/>
    </x:row>
    <x:row r="354" ht="24" customHeight="1">
      <x:c r="A354" s="2" t="str">
        <x:v>K348</x:v>
      </x:c>
      <x:c r="B354" s="2" t="str">
        <x:v>홍경택</x:v>
      </x:c>
      <x:c r="C354" s="2" t="str">
        <x:v>작가/예술인</x:v>
      </x:c>
      <x:c r="D354" s="2" t="str">
        <x:v>미술</x:v>
      </x:c>
      <x:c r="E354" s="14" t="str">
        <x:f>IF(COUNT(N354:W354)&gt;=8,ROUND(50*SUMPRODUCT(N354:W354,$N$5:$W$5)/COUNT(N354:W354),0),IF(ISNUMBER(AJ354),AJ354,""))</x:f>
      </x:c>
      <x:c r="F354" s="14" t="str">
        <x:f>IF(COUNT(X354:AG354)&gt;=8,ROUND(50*SUMPRODUCT(X354:AG354,$X$5:$AG$5)/COUNT(X354:AG354),0),IF(ISNUMBER(AK354),AK354,""))</x:f>
      </x:c>
      <x:c r="G354" s="15" t="n">
        <x:f>COUNT(N354:W354)</x:f>
        <x:v>0</x:v>
      </x:c>
      <x:c r="H354" s="15" t="n">
        <x:f>COUNT(X354:AG354)</x:f>
        <x:v>0</x:v>
      </x:c>
      <x:c r="I354" s="2" t="str">
        <x:f>IF(AND(G354&gt;=8,H354&gt;=8),IF(AND(J354&lt;&gt;"",K354&lt;&gt;"",ISNUMBER(L354)),"검토 가능","평가자·근거·평가일 입력"),IF(ISNUMBER(AJ354),"추정초안·설문미제출","자료부족·설문미제출"))</x:f>
        <x:v>자료부족·설문미제출</x:v>
      </x:c>
      <x:c r="J354" s="8"/>
      <x:c r="K354" s="8"/>
      <x:c r="L354" s="16"/>
      <x:c r="M354" s="8" t="str">
        <x:v>자료 부족</x:v>
      </x:c>
      <x:c r="N354" s="8"/>
      <x:c r="O354" s="8"/>
      <x:c r="P354" s="8"/>
      <x:c r="Q354" s="8"/>
      <x:c r="R354" s="8"/>
      <x:c r="S354" s="8"/>
      <x:c r="T354" s="8"/>
      <x:c r="U354" s="8"/>
      <x:c r="V354" s="8"/>
      <x:c r="W354" s="8"/>
      <x:c r="X354" s="8"/>
      <x:c r="Y354" s="8"/>
      <x:c r="Z354" s="8"/>
      <x:c r="AA354" s="8"/>
      <x:c r="AB354" s="8"/>
      <x:c r="AC354" s="8"/>
      <x:c r="AD354" s="8"/>
      <x:c r="AE354" s="8"/>
      <x:c r="AF354" s="8"/>
      <x:c r="AG354" s="8"/>
      <x:c r="AH354" s="2" t="str">
        <x:v>https://ko.wikipedia.org/w/index.php?search=%ED%99%8D%EA%B2%BD%ED%83%9D%20%EB%AF%B8%EC%88%A0</x:v>
      </x:c>
      <x:c r="AI354" s="2"/>
      <x:c r="AJ354" s="2"/>
      <x:c r="AK354" s="2"/>
      <x:c r="AL354" s="2" t="str">
        <x:v>자료 부족</x:v>
      </x:c>
      <x:c r="AM354" s="2"/>
    </x:row>
    <x:row r="355" ht="24" customHeight="1">
      <x:c r="A355" s="2" t="str">
        <x:v>K349</x:v>
      </x:c>
      <x:c r="B355" s="2" t="str">
        <x:v>장욱진</x:v>
      </x:c>
      <x:c r="C355" s="2" t="str">
        <x:v>작가/예술인</x:v>
      </x:c>
      <x:c r="D355" s="2" t="str">
        <x:v>미술</x:v>
      </x:c>
      <x:c r="E355" s="14" t="str">
        <x:f>IF(COUNT(N355:W355)&gt;=8,ROUND(50*SUMPRODUCT(N355:W355,$N$5:$W$5)/COUNT(N355:W355),0),IF(ISNUMBER(AJ355),AJ355,""))</x:f>
      </x:c>
      <x:c r="F355" s="14" t="str">
        <x:f>IF(COUNT(X355:AG355)&gt;=8,ROUND(50*SUMPRODUCT(X355:AG355,$X$5:$AG$5)/COUNT(X355:AG355),0),IF(ISNUMBER(AK355),AK355,""))</x:f>
      </x:c>
      <x:c r="G355" s="15" t="n">
        <x:f>COUNT(N355:W355)</x:f>
        <x:v>0</x:v>
      </x:c>
      <x:c r="H355" s="15" t="n">
        <x:f>COUNT(X355:AG355)</x:f>
        <x:v>0</x:v>
      </x:c>
      <x:c r="I355" s="2" t="str">
        <x:f>IF(AND(G355&gt;=8,H355&gt;=8),IF(AND(J355&lt;&gt;"",K355&lt;&gt;"",ISNUMBER(L355)),"검토 가능","평가자·근거·평가일 입력"),IF(ISNUMBER(AJ355),"추정초안·설문미제출","자료부족·설문미제출"))</x:f>
        <x:v>자료부족·설문미제출</x:v>
      </x:c>
      <x:c r="J355" s="8"/>
      <x:c r="K355" s="8"/>
      <x:c r="L355" s="16"/>
      <x:c r="M355" s="8" t="str">
        <x:v>자료 부족</x:v>
      </x:c>
      <x:c r="N355" s="8"/>
      <x:c r="O355" s="8"/>
      <x:c r="P355" s="8"/>
      <x:c r="Q355" s="8"/>
      <x:c r="R355" s="8"/>
      <x:c r="S355" s="8"/>
      <x:c r="T355" s="8"/>
      <x:c r="U355" s="8"/>
      <x:c r="V355" s="8"/>
      <x:c r="W355" s="8"/>
      <x:c r="X355" s="8"/>
      <x:c r="Y355" s="8"/>
      <x:c r="Z355" s="8"/>
      <x:c r="AA355" s="8"/>
      <x:c r="AB355" s="8"/>
      <x:c r="AC355" s="8"/>
      <x:c r="AD355" s="8"/>
      <x:c r="AE355" s="8"/>
      <x:c r="AF355" s="8"/>
      <x:c r="AG355" s="8"/>
      <x:c r="AH355" s="2" t="str">
        <x:v>https://ko.wikipedia.org/w/index.php?search=%EC%9E%A5%EC%9A%B1%EC%A7%84%20%EB%AF%B8%EC%88%A0</x:v>
      </x:c>
      <x:c r="AI355" s="2"/>
      <x:c r="AJ355" s="2"/>
      <x:c r="AK355" s="2"/>
      <x:c r="AL355" s="2" t="str">
        <x:v>자료 부족</x:v>
      </x:c>
      <x:c r="AM355" s="2"/>
    </x:row>
    <x:row r="356" ht="24" customHeight="1">
      <x:c r="A356" s="2" t="str">
        <x:v>K350</x:v>
      </x:c>
      <x:c r="B356" s="2" t="str">
        <x:v>천경자</x:v>
      </x:c>
      <x:c r="C356" s="2" t="str">
        <x:v>작가/예술인</x:v>
      </x:c>
      <x:c r="D356" s="2" t="str">
        <x:v>미술</x:v>
      </x:c>
      <x:c r="E356" s="14" t="str">
        <x:f>IF(COUNT(N356:W356)&gt;=8,ROUND(50*SUMPRODUCT(N356:W356,$N$5:$W$5)/COUNT(N356:W356),0),IF(ISNUMBER(AJ356),AJ356,""))</x:f>
      </x:c>
      <x:c r="F356" s="14" t="str">
        <x:f>IF(COUNT(X356:AG356)&gt;=8,ROUND(50*SUMPRODUCT(X356:AG356,$X$5:$AG$5)/COUNT(X356:AG356),0),IF(ISNUMBER(AK356),AK356,""))</x:f>
      </x:c>
      <x:c r="G356" s="15" t="n">
        <x:f>COUNT(N356:W356)</x:f>
        <x:v>0</x:v>
      </x:c>
      <x:c r="H356" s="15" t="n">
        <x:f>COUNT(X356:AG356)</x:f>
        <x:v>0</x:v>
      </x:c>
      <x:c r="I356" s="2" t="str">
        <x:f>IF(AND(G356&gt;=8,H356&gt;=8),IF(AND(J356&lt;&gt;"",K356&lt;&gt;"",ISNUMBER(L356)),"검토 가능","평가자·근거·평가일 입력"),IF(ISNUMBER(AJ356),"추정초안·설문미제출","자료부족·설문미제출"))</x:f>
        <x:v>자료부족·설문미제출</x:v>
      </x:c>
      <x:c r="J356" s="8"/>
      <x:c r="K356" s="8"/>
      <x:c r="L356" s="16"/>
      <x:c r="M356" s="8" t="str">
        <x:v>자료 부족</x:v>
      </x:c>
      <x:c r="N356" s="8"/>
      <x:c r="O356" s="8"/>
      <x:c r="P356" s="8"/>
      <x:c r="Q356" s="8"/>
      <x:c r="R356" s="8"/>
      <x:c r="S356" s="8"/>
      <x:c r="T356" s="8"/>
      <x:c r="U356" s="8"/>
      <x:c r="V356" s="8"/>
      <x:c r="W356" s="8"/>
      <x:c r="X356" s="8"/>
      <x:c r="Y356" s="8"/>
      <x:c r="Z356" s="8"/>
      <x:c r="AA356" s="8"/>
      <x:c r="AB356" s="8"/>
      <x:c r="AC356" s="8"/>
      <x:c r="AD356" s="8"/>
      <x:c r="AE356" s="8"/>
      <x:c r="AF356" s="8"/>
      <x:c r="AG356" s="8"/>
      <x:c r="AH356" s="2" t="str">
        <x:v>https://ko.wikipedia.org/w/index.php?search=%EC%B2%9C%EA%B2%BD%EC%9E%90%20%EB%AF%B8%EC%88%A0</x:v>
      </x:c>
      <x:c r="AI356" s="2"/>
      <x:c r="AJ356" s="2"/>
      <x:c r="AK356" s="2"/>
      <x:c r="AL356" s="2" t="str">
        <x:v>자료 부족</x:v>
      </x:c>
      <x:c r="AM356" s="2"/>
    </x:row>
    <x:row r="357" ht="24" customHeight="1">
      <x:c r="A357" s="2" t="str">
        <x:v>K351</x:v>
      </x:c>
      <x:c r="B357" s="2" t="str">
        <x:v>유재석</x:v>
      </x:c>
      <x:c r="C357" s="2" t="str">
        <x:v>작가/예술인</x:v>
      </x:c>
      <x:c r="D357" s="2" t="str">
        <x:v>방송·예능</x:v>
      </x:c>
      <x:c r="E357" s="14" t="str">
        <x:f>IF(COUNT(N357:W357)&gt;=8,ROUND(50*SUMPRODUCT(N357:W357,$N$5:$W$5)/COUNT(N357:W357),0),IF(ISNUMBER(AJ357),AJ357,""))</x:f>
      </x:c>
      <x:c r="F357" s="14" t="str">
        <x:f>IF(COUNT(X357:AG357)&gt;=8,ROUND(50*SUMPRODUCT(X357:AG357,$X$5:$AG$5)/COUNT(X357:AG357),0),IF(ISNUMBER(AK357),AK357,""))</x:f>
      </x:c>
      <x:c r="G357" s="15" t="n">
        <x:f>COUNT(N357:W357)</x:f>
        <x:v>0</x:v>
      </x:c>
      <x:c r="H357" s="15" t="n">
        <x:f>COUNT(X357:AG357)</x:f>
        <x:v>0</x:v>
      </x:c>
      <x:c r="I357" s="2" t="str">
        <x:f>IF(AND(G357&gt;=8,H357&gt;=8),IF(AND(J357&lt;&gt;"",K357&lt;&gt;"",ISNUMBER(L357)),"검토 가능","평가자·근거·평가일 입력"),IF(ISNUMBER(AJ357),"추정초안·설문미제출","자료부족·설문미제출"))</x:f>
        <x:v>자료부족·설문미제출</x:v>
      </x:c>
      <x:c r="J357" s="8"/>
      <x:c r="K357" s="8"/>
      <x:c r="L357" s="16"/>
      <x:c r="M357" s="8" t="str">
        <x:v>자료 부족</x:v>
      </x:c>
      <x:c r="N357" s="8"/>
      <x:c r="O357" s="8"/>
      <x:c r="P357" s="8"/>
      <x:c r="Q357" s="8"/>
      <x:c r="R357" s="8"/>
      <x:c r="S357" s="8"/>
      <x:c r="T357" s="8"/>
      <x:c r="U357" s="8"/>
      <x:c r="V357" s="8"/>
      <x:c r="W357" s="8"/>
      <x:c r="X357" s="8"/>
      <x:c r="Y357" s="8"/>
      <x:c r="Z357" s="8"/>
      <x:c r="AA357" s="8"/>
      <x:c r="AB357" s="8"/>
      <x:c r="AC357" s="8"/>
      <x:c r="AD357" s="8"/>
      <x:c r="AE357" s="8"/>
      <x:c r="AF357" s="8"/>
      <x:c r="AG357" s="8"/>
      <x:c r="AH357" s="2" t="str">
        <x:v>https://ko.wikipedia.org/w/index.php?search=%EC%9C%A0%EC%9E%AC%EC%84%9D%20%EB%B0%A9%EC%86%A1%C2%B7%EC%98%88%EB%8A%A5</x:v>
      </x:c>
      <x:c r="AI357" s="2"/>
      <x:c r="AJ357" s="2"/>
      <x:c r="AK357" s="2"/>
      <x:c r="AL357" s="2" t="str">
        <x:v>자료 부족</x:v>
      </x:c>
      <x:c r="AM357" s="2"/>
    </x:row>
    <x:row r="358" ht="24" customHeight="1">
      <x:c r="A358" s="2" t="str">
        <x:v>K352</x:v>
      </x:c>
      <x:c r="B358" s="2" t="str">
        <x:v>강호동</x:v>
      </x:c>
      <x:c r="C358" s="2" t="str">
        <x:v>작가/예술인</x:v>
      </x:c>
      <x:c r="D358" s="2" t="str">
        <x:v>방송·예능</x:v>
      </x:c>
      <x:c r="E358" s="14" t="str">
        <x:f>IF(COUNT(N358:W358)&gt;=8,ROUND(50*SUMPRODUCT(N358:W358,$N$5:$W$5)/COUNT(N358:W358),0),IF(ISNUMBER(AJ358),AJ358,""))</x:f>
      </x:c>
      <x:c r="F358" s="14" t="str">
        <x:f>IF(COUNT(X358:AG358)&gt;=8,ROUND(50*SUMPRODUCT(X358:AG358,$X$5:$AG$5)/COUNT(X358:AG358),0),IF(ISNUMBER(AK358),AK358,""))</x:f>
      </x:c>
      <x:c r="G358" s="15" t="n">
        <x:f>COUNT(N358:W358)</x:f>
        <x:v>0</x:v>
      </x:c>
      <x:c r="H358" s="15" t="n">
        <x:f>COUNT(X358:AG358)</x:f>
        <x:v>0</x:v>
      </x:c>
      <x:c r="I358" s="2" t="str">
        <x:f>IF(AND(G358&gt;=8,H358&gt;=8),IF(AND(J358&lt;&gt;"",K358&lt;&gt;"",ISNUMBER(L358)),"검토 가능","평가자·근거·평가일 입력"),IF(ISNUMBER(AJ358),"추정초안·설문미제출","자료부족·설문미제출"))</x:f>
        <x:v>자료부족·설문미제출</x:v>
      </x:c>
      <x:c r="J358" s="8"/>
      <x:c r="K358" s="8"/>
      <x:c r="L358" s="16"/>
      <x:c r="M358" s="8" t="str">
        <x:v>자료 부족</x:v>
      </x:c>
      <x:c r="N358" s="8"/>
      <x:c r="O358" s="8"/>
      <x:c r="P358" s="8"/>
      <x:c r="Q358" s="8"/>
      <x:c r="R358" s="8"/>
      <x:c r="S358" s="8"/>
      <x:c r="T358" s="8"/>
      <x:c r="U358" s="8"/>
      <x:c r="V358" s="8"/>
      <x:c r="W358" s="8"/>
      <x:c r="X358" s="8"/>
      <x:c r="Y358" s="8"/>
      <x:c r="Z358" s="8"/>
      <x:c r="AA358" s="8"/>
      <x:c r="AB358" s="8"/>
      <x:c r="AC358" s="8"/>
      <x:c r="AD358" s="8"/>
      <x:c r="AE358" s="8"/>
      <x:c r="AF358" s="8"/>
      <x:c r="AG358" s="8"/>
      <x:c r="AH358" s="2" t="str">
        <x:v>https://ko.wikipedia.org/w/index.php?search=%EA%B0%95%ED%98%B8%EB%8F%99%20%EB%B0%A9%EC%86%A1%C2%B7%EC%98%88%EB%8A%A5</x:v>
      </x:c>
      <x:c r="AI358" s="2"/>
      <x:c r="AJ358" s="2"/>
      <x:c r="AK358" s="2"/>
      <x:c r="AL358" s="2" t="str">
        <x:v>자료 부족</x:v>
      </x:c>
      <x:c r="AM358" s="2"/>
    </x:row>
    <x:row r="359" ht="24" customHeight="1">
      <x:c r="A359" s="2" t="str">
        <x:v>K353</x:v>
      </x:c>
      <x:c r="B359" s="2" t="str">
        <x:v>신동엽</x:v>
      </x:c>
      <x:c r="C359" s="2" t="str">
        <x:v>작가/예술인</x:v>
      </x:c>
      <x:c r="D359" s="2" t="str">
        <x:v>방송·예능</x:v>
      </x:c>
      <x:c r="E359" s="14" t="str">
        <x:f>IF(COUNT(N359:W359)&gt;=8,ROUND(50*SUMPRODUCT(N359:W359,$N$5:$W$5)/COUNT(N359:W359),0),IF(ISNUMBER(AJ359),AJ359,""))</x:f>
      </x:c>
      <x:c r="F359" s="14" t="str">
        <x:f>IF(COUNT(X359:AG359)&gt;=8,ROUND(50*SUMPRODUCT(X359:AG359,$X$5:$AG$5)/COUNT(X359:AG359),0),IF(ISNUMBER(AK359),AK359,""))</x:f>
      </x:c>
      <x:c r="G359" s="15" t="n">
        <x:f>COUNT(N359:W359)</x:f>
        <x:v>0</x:v>
      </x:c>
      <x:c r="H359" s="15" t="n">
        <x:f>COUNT(X359:AG359)</x:f>
        <x:v>0</x:v>
      </x:c>
      <x:c r="I359" s="2" t="str">
        <x:f>IF(AND(G359&gt;=8,H359&gt;=8),IF(AND(J359&lt;&gt;"",K359&lt;&gt;"",ISNUMBER(L359)),"검토 가능","평가자·근거·평가일 입력"),IF(ISNUMBER(AJ359),"추정초안·설문미제출","자료부족·설문미제출"))</x:f>
        <x:v>자료부족·설문미제출</x:v>
      </x:c>
      <x:c r="J359" s="8"/>
      <x:c r="K359" s="8"/>
      <x:c r="L359" s="16"/>
      <x:c r="M359" s="8" t="str">
        <x:v>자료 부족</x:v>
      </x:c>
      <x:c r="N359" s="8"/>
      <x:c r="O359" s="8"/>
      <x:c r="P359" s="8"/>
      <x:c r="Q359" s="8"/>
      <x:c r="R359" s="8"/>
      <x:c r="S359" s="8"/>
      <x:c r="T359" s="8"/>
      <x:c r="U359" s="8"/>
      <x:c r="V359" s="8"/>
      <x:c r="W359" s="8"/>
      <x:c r="X359" s="8"/>
      <x:c r="Y359" s="8"/>
      <x:c r="Z359" s="8"/>
      <x:c r="AA359" s="8"/>
      <x:c r="AB359" s="8"/>
      <x:c r="AC359" s="8"/>
      <x:c r="AD359" s="8"/>
      <x:c r="AE359" s="8"/>
      <x:c r="AF359" s="8"/>
      <x:c r="AG359" s="8"/>
      <x:c r="AH359" s="2" t="str">
        <x:v>https://ko.wikipedia.org/w/index.php?search=%EC%8B%A0%EB%8F%99%EC%97%BD%20%EB%B0%A9%EC%86%A1%C2%B7%EC%98%88%EB%8A%A5</x:v>
      </x:c>
      <x:c r="AI359" s="2"/>
      <x:c r="AJ359" s="2"/>
      <x:c r="AK359" s="2"/>
      <x:c r="AL359" s="2" t="str">
        <x:v>자료 부족</x:v>
      </x:c>
      <x:c r="AM359" s="2"/>
    </x:row>
    <x:row r="360" ht="24" customHeight="1">
      <x:c r="A360" s="2" t="str">
        <x:v>K354</x:v>
      </x:c>
      <x:c r="B360" s="2" t="str">
        <x:v>이경규</x:v>
      </x:c>
      <x:c r="C360" s="2" t="str">
        <x:v>작가/예술인</x:v>
      </x:c>
      <x:c r="D360" s="2" t="str">
        <x:v>방송·예능</x:v>
      </x:c>
      <x:c r="E360" s="14" t="str">
        <x:f>IF(COUNT(N360:W360)&gt;=8,ROUND(50*SUMPRODUCT(N360:W360,$N$5:$W$5)/COUNT(N360:W360),0),IF(ISNUMBER(AJ360),AJ360,""))</x:f>
      </x:c>
      <x:c r="F360" s="14" t="str">
        <x:f>IF(COUNT(X360:AG360)&gt;=8,ROUND(50*SUMPRODUCT(X360:AG360,$X$5:$AG$5)/COUNT(X360:AG360),0),IF(ISNUMBER(AK360),AK360,""))</x:f>
      </x:c>
      <x:c r="G360" s="15" t="n">
        <x:f>COUNT(N360:W360)</x:f>
        <x:v>0</x:v>
      </x:c>
      <x:c r="H360" s="15" t="n">
        <x:f>COUNT(X360:AG360)</x:f>
        <x:v>0</x:v>
      </x:c>
      <x:c r="I360" s="2" t="str">
        <x:f>IF(AND(G360&gt;=8,H360&gt;=8),IF(AND(J360&lt;&gt;"",K360&lt;&gt;"",ISNUMBER(L360)),"검토 가능","평가자·근거·평가일 입력"),IF(ISNUMBER(AJ360),"추정초안·설문미제출","자료부족·설문미제출"))</x:f>
        <x:v>자료부족·설문미제출</x:v>
      </x:c>
      <x:c r="J360" s="8"/>
      <x:c r="K360" s="8"/>
      <x:c r="L360" s="16"/>
      <x:c r="M360" s="8" t="str">
        <x:v>자료 부족</x:v>
      </x:c>
      <x:c r="N360" s="8"/>
      <x:c r="O360" s="8"/>
      <x:c r="P360" s="8"/>
      <x:c r="Q360" s="8"/>
      <x:c r="R360" s="8"/>
      <x:c r="S360" s="8"/>
      <x:c r="T360" s="8"/>
      <x:c r="U360" s="8"/>
      <x:c r="V360" s="8"/>
      <x:c r="W360" s="8"/>
      <x:c r="X360" s="8"/>
      <x:c r="Y360" s="8"/>
      <x:c r="Z360" s="8"/>
      <x:c r="AA360" s="8"/>
      <x:c r="AB360" s="8"/>
      <x:c r="AC360" s="8"/>
      <x:c r="AD360" s="8"/>
      <x:c r="AE360" s="8"/>
      <x:c r="AF360" s="8"/>
      <x:c r="AG360" s="8"/>
      <x:c r="AH360" s="2" t="str">
        <x:v>https://ko.wikipedia.org/w/index.php?search=%EC%9D%B4%EA%B2%BD%EA%B7%9C%20%EB%B0%A9%EC%86%A1%C2%B7%EC%98%88%EB%8A%A5</x:v>
      </x:c>
      <x:c r="AI360" s="2"/>
      <x:c r="AJ360" s="2"/>
      <x:c r="AK360" s="2"/>
      <x:c r="AL360" s="2" t="str">
        <x:v>자료 부족</x:v>
      </x:c>
      <x:c r="AM360" s="2"/>
    </x:row>
    <x:row r="361" ht="24" customHeight="1">
      <x:c r="A361" s="2" t="str">
        <x:v>K355</x:v>
      </x:c>
      <x:c r="B361" s="2" t="str">
        <x:v>김구라</x:v>
      </x:c>
      <x:c r="C361" s="2" t="str">
        <x:v>작가/예술인</x:v>
      </x:c>
      <x:c r="D361" s="2" t="str">
        <x:v>방송·예능</x:v>
      </x:c>
      <x:c r="E361" s="14" t="str">
        <x:f>IF(COUNT(N361:W361)&gt;=8,ROUND(50*SUMPRODUCT(N361:W361,$N$5:$W$5)/COUNT(N361:W361),0),IF(ISNUMBER(AJ361),AJ361,""))</x:f>
      </x:c>
      <x:c r="F361" s="14" t="str">
        <x:f>IF(COUNT(X361:AG361)&gt;=8,ROUND(50*SUMPRODUCT(X361:AG361,$X$5:$AG$5)/COUNT(X361:AG361),0),IF(ISNUMBER(AK361),AK361,""))</x:f>
      </x:c>
      <x:c r="G361" s="15" t="n">
        <x:f>COUNT(N361:W361)</x:f>
        <x:v>0</x:v>
      </x:c>
      <x:c r="H361" s="15" t="n">
        <x:f>COUNT(X361:AG361)</x:f>
        <x:v>0</x:v>
      </x:c>
      <x:c r="I361" s="2" t="str">
        <x:f>IF(AND(G361&gt;=8,H361&gt;=8),IF(AND(J361&lt;&gt;"",K361&lt;&gt;"",ISNUMBER(L361)),"검토 가능","평가자·근거·평가일 입력"),IF(ISNUMBER(AJ361),"추정초안·설문미제출","자료부족·설문미제출"))</x:f>
        <x:v>자료부족·설문미제출</x:v>
      </x:c>
      <x:c r="J361" s="8"/>
      <x:c r="K361" s="8"/>
      <x:c r="L361" s="16"/>
      <x:c r="M361" s="8" t="str">
        <x:v>자료 부족</x:v>
      </x:c>
      <x:c r="N361" s="8"/>
      <x:c r="O361" s="8"/>
      <x:c r="P361" s="8"/>
      <x:c r="Q361" s="8"/>
      <x:c r="R361" s="8"/>
      <x:c r="S361" s="8"/>
      <x:c r="T361" s="8"/>
      <x:c r="U361" s="8"/>
      <x:c r="V361" s="8"/>
      <x:c r="W361" s="8"/>
      <x:c r="X361" s="8"/>
      <x:c r="Y361" s="8"/>
      <x:c r="Z361" s="8"/>
      <x:c r="AA361" s="8"/>
      <x:c r="AB361" s="8"/>
      <x:c r="AC361" s="8"/>
      <x:c r="AD361" s="8"/>
      <x:c r="AE361" s="8"/>
      <x:c r="AF361" s="8"/>
      <x:c r="AG361" s="8"/>
      <x:c r="AH361" s="2" t="str">
        <x:v>https://ko.wikipedia.org/w/index.php?search=%EA%B9%80%EA%B5%AC%EB%9D%BC%20%EB%B0%A9%EC%86%A1%C2%B7%EC%98%88%EB%8A%A5</x:v>
      </x:c>
      <x:c r="AI361" s="2"/>
      <x:c r="AJ361" s="2"/>
      <x:c r="AK361" s="2"/>
      <x:c r="AL361" s="2" t="str">
        <x:v>자료 부족</x:v>
      </x:c>
      <x:c r="AM361" s="2"/>
    </x:row>
    <x:row r="362" ht="24" customHeight="1">
      <x:c r="A362" s="2" t="str">
        <x:v>K356</x:v>
      </x:c>
      <x:c r="B362" s="2" t="str">
        <x:v>전현무</x:v>
      </x:c>
      <x:c r="C362" s="2" t="str">
        <x:v>작가/예술인</x:v>
      </x:c>
      <x:c r="D362" s="2" t="str">
        <x:v>방송·예능</x:v>
      </x:c>
      <x:c r="E362" s="14" t="str">
        <x:f>IF(COUNT(N362:W362)&gt;=8,ROUND(50*SUMPRODUCT(N362:W362,$N$5:$W$5)/COUNT(N362:W362),0),IF(ISNUMBER(AJ362),AJ362,""))</x:f>
      </x:c>
      <x:c r="F362" s="14" t="str">
        <x:f>IF(COUNT(X362:AG362)&gt;=8,ROUND(50*SUMPRODUCT(X362:AG362,$X$5:$AG$5)/COUNT(X362:AG362),0),IF(ISNUMBER(AK362),AK362,""))</x:f>
      </x:c>
      <x:c r="G362" s="15" t="n">
        <x:f>COUNT(N362:W362)</x:f>
        <x:v>0</x:v>
      </x:c>
      <x:c r="H362" s="15" t="n">
        <x:f>COUNT(X362:AG362)</x:f>
        <x:v>0</x:v>
      </x:c>
      <x:c r="I362" s="2" t="str">
        <x:f>IF(AND(G362&gt;=8,H362&gt;=8),IF(AND(J362&lt;&gt;"",K362&lt;&gt;"",ISNUMBER(L362)),"검토 가능","평가자·근거·평가일 입력"),IF(ISNUMBER(AJ362),"추정초안·설문미제출","자료부족·설문미제출"))</x:f>
        <x:v>자료부족·설문미제출</x:v>
      </x:c>
      <x:c r="J362" s="8"/>
      <x:c r="K362" s="8"/>
      <x:c r="L362" s="16"/>
      <x:c r="M362" s="8" t="str">
        <x:v>자료 부족</x:v>
      </x:c>
      <x:c r="N362" s="8"/>
      <x:c r="O362" s="8"/>
      <x:c r="P362" s="8"/>
      <x:c r="Q362" s="8"/>
      <x:c r="R362" s="8"/>
      <x:c r="S362" s="8"/>
      <x:c r="T362" s="8"/>
      <x:c r="U362" s="8"/>
      <x:c r="V362" s="8"/>
      <x:c r="W362" s="8"/>
      <x:c r="X362" s="8"/>
      <x:c r="Y362" s="8"/>
      <x:c r="Z362" s="8"/>
      <x:c r="AA362" s="8"/>
      <x:c r="AB362" s="8"/>
      <x:c r="AC362" s="8"/>
      <x:c r="AD362" s="8"/>
      <x:c r="AE362" s="8"/>
      <x:c r="AF362" s="8"/>
      <x:c r="AG362" s="8"/>
      <x:c r="AH362" s="2" t="str">
        <x:v>https://ko.wikipedia.org/w/index.php?search=%EC%A0%84%ED%98%84%EB%AC%B4%20%EB%B0%A9%EC%86%A1%C2%B7%EC%98%88%EB%8A%A5</x:v>
      </x:c>
      <x:c r="AI362" s="2"/>
      <x:c r="AJ362" s="2"/>
      <x:c r="AK362" s="2"/>
      <x:c r="AL362" s="2" t="str">
        <x:v>자료 부족</x:v>
      </x:c>
      <x:c r="AM362" s="2"/>
    </x:row>
    <x:row r="363" ht="24" customHeight="1">
      <x:c r="A363" s="2" t="str">
        <x:v>K357</x:v>
      </x:c>
      <x:c r="B363" s="2" t="str">
        <x:v>박명수</x:v>
      </x:c>
      <x:c r="C363" s="2" t="str">
        <x:v>작가/예술인</x:v>
      </x:c>
      <x:c r="D363" s="2" t="str">
        <x:v>방송·예능</x:v>
      </x:c>
      <x:c r="E363" s="14" t="str">
        <x:f>IF(COUNT(N363:W363)&gt;=8,ROUND(50*SUMPRODUCT(N363:W363,$N$5:$W$5)/COUNT(N363:W363),0),IF(ISNUMBER(AJ363),AJ363,""))</x:f>
      </x:c>
      <x:c r="F363" s="14" t="str">
        <x:f>IF(COUNT(X363:AG363)&gt;=8,ROUND(50*SUMPRODUCT(X363:AG363,$X$5:$AG$5)/COUNT(X363:AG363),0),IF(ISNUMBER(AK363),AK363,""))</x:f>
      </x:c>
      <x:c r="G363" s="15" t="n">
        <x:f>COUNT(N363:W363)</x:f>
        <x:v>0</x:v>
      </x:c>
      <x:c r="H363" s="15" t="n">
        <x:f>COUNT(X363:AG363)</x:f>
        <x:v>0</x:v>
      </x:c>
      <x:c r="I363" s="2" t="str">
        <x:f>IF(AND(G363&gt;=8,H363&gt;=8),IF(AND(J363&lt;&gt;"",K363&lt;&gt;"",ISNUMBER(L363)),"검토 가능","평가자·근거·평가일 입력"),IF(ISNUMBER(AJ363),"추정초안·설문미제출","자료부족·설문미제출"))</x:f>
        <x:v>자료부족·설문미제출</x:v>
      </x:c>
      <x:c r="J363" s="8"/>
      <x:c r="K363" s="8"/>
      <x:c r="L363" s="16"/>
      <x:c r="M363" s="8" t="str">
        <x:v>자료 부족</x:v>
      </x:c>
      <x:c r="N363" s="8"/>
      <x:c r="O363" s="8"/>
      <x:c r="P363" s="8"/>
      <x:c r="Q363" s="8"/>
      <x:c r="R363" s="8"/>
      <x:c r="S363" s="8"/>
      <x:c r="T363" s="8"/>
      <x:c r="U363" s="8"/>
      <x:c r="V363" s="8"/>
      <x:c r="W363" s="8"/>
      <x:c r="X363" s="8"/>
      <x:c r="Y363" s="8"/>
      <x:c r="Z363" s="8"/>
      <x:c r="AA363" s="8"/>
      <x:c r="AB363" s="8"/>
      <x:c r="AC363" s="8"/>
      <x:c r="AD363" s="8"/>
      <x:c r="AE363" s="8"/>
      <x:c r="AF363" s="8"/>
      <x:c r="AG363" s="8"/>
      <x:c r="AH363" s="2" t="str">
        <x:v>https://ko.wikipedia.org/w/index.php?search=%EB%B0%95%EB%AA%85%EC%88%98%20%EB%B0%A9%EC%86%A1%C2%B7%EC%98%88%EB%8A%A5</x:v>
      </x:c>
      <x:c r="AI363" s="2"/>
      <x:c r="AJ363" s="2"/>
      <x:c r="AK363" s="2"/>
      <x:c r="AL363" s="2" t="str">
        <x:v>자료 부족</x:v>
      </x:c>
      <x:c r="AM363" s="2"/>
    </x:row>
    <x:row r="364" ht="24" customHeight="1">
      <x:c r="A364" s="2" t="str">
        <x:v>K358</x:v>
      </x:c>
      <x:c r="B364" s="2" t="str">
        <x:v>정준하</x:v>
      </x:c>
      <x:c r="C364" s="2" t="str">
        <x:v>작가/예술인</x:v>
      </x:c>
      <x:c r="D364" s="2" t="str">
        <x:v>방송·예능</x:v>
      </x:c>
      <x:c r="E364" s="14" t="str">
        <x:f>IF(COUNT(N364:W364)&gt;=8,ROUND(50*SUMPRODUCT(N364:W364,$N$5:$W$5)/COUNT(N364:W364),0),IF(ISNUMBER(AJ364),AJ364,""))</x:f>
      </x:c>
      <x:c r="F364" s="14" t="str">
        <x:f>IF(COUNT(X364:AG364)&gt;=8,ROUND(50*SUMPRODUCT(X364:AG364,$X$5:$AG$5)/COUNT(X364:AG364),0),IF(ISNUMBER(AK364),AK364,""))</x:f>
      </x:c>
      <x:c r="G364" s="15" t="n">
        <x:f>COUNT(N364:W364)</x:f>
        <x:v>0</x:v>
      </x:c>
      <x:c r="H364" s="15" t="n">
        <x:f>COUNT(X364:AG364)</x:f>
        <x:v>0</x:v>
      </x:c>
      <x:c r="I364" s="2" t="str">
        <x:f>IF(AND(G364&gt;=8,H364&gt;=8),IF(AND(J364&lt;&gt;"",K364&lt;&gt;"",ISNUMBER(L364)),"검토 가능","평가자·근거·평가일 입력"),IF(ISNUMBER(AJ364),"추정초안·설문미제출","자료부족·설문미제출"))</x:f>
        <x:v>자료부족·설문미제출</x:v>
      </x:c>
      <x:c r="J364" s="8"/>
      <x:c r="K364" s="8"/>
      <x:c r="L364" s="16"/>
      <x:c r="M364" s="8" t="str">
        <x:v>자료 부족</x:v>
      </x:c>
      <x:c r="N364" s="8"/>
      <x:c r="O364" s="8"/>
      <x:c r="P364" s="8"/>
      <x:c r="Q364" s="8"/>
      <x:c r="R364" s="8"/>
      <x:c r="S364" s="8"/>
      <x:c r="T364" s="8"/>
      <x:c r="U364" s="8"/>
      <x:c r="V364" s="8"/>
      <x:c r="W364" s="8"/>
      <x:c r="X364" s="8"/>
      <x:c r="Y364" s="8"/>
      <x:c r="Z364" s="8"/>
      <x:c r="AA364" s="8"/>
      <x:c r="AB364" s="8"/>
      <x:c r="AC364" s="8"/>
      <x:c r="AD364" s="8"/>
      <x:c r="AE364" s="8"/>
      <x:c r="AF364" s="8"/>
      <x:c r="AG364" s="8"/>
      <x:c r="AH364" s="2" t="str">
        <x:v>https://ko.wikipedia.org/w/index.php?search=%EC%A0%95%EC%A4%80%ED%95%98%20%EB%B0%A9%EC%86%A1%C2%B7%EC%98%88%EB%8A%A5</x:v>
      </x:c>
      <x:c r="AI364" s="2"/>
      <x:c r="AJ364" s="2"/>
      <x:c r="AK364" s="2"/>
      <x:c r="AL364" s="2" t="str">
        <x:v>자료 부족</x:v>
      </x:c>
      <x:c r="AM364" s="2"/>
    </x:row>
    <x:row r="365" ht="24" customHeight="1">
      <x:c r="A365" s="2" t="str">
        <x:v>K359</x:v>
      </x:c>
      <x:c r="B365" s="2" t="str">
        <x:v>하하</x:v>
      </x:c>
      <x:c r="C365" s="2" t="str">
        <x:v>작가/예술인</x:v>
      </x:c>
      <x:c r="D365" s="2" t="str">
        <x:v>방송·음악</x:v>
      </x:c>
      <x:c r="E365" s="14" t="str">
        <x:f>IF(COUNT(N365:W365)&gt;=8,ROUND(50*SUMPRODUCT(N365:W365,$N$5:$W$5)/COUNT(N365:W365),0),IF(ISNUMBER(AJ365),AJ365,""))</x:f>
      </x:c>
      <x:c r="F365" s="14" t="str">
        <x:f>IF(COUNT(X365:AG365)&gt;=8,ROUND(50*SUMPRODUCT(X365:AG365,$X$5:$AG$5)/COUNT(X365:AG365),0),IF(ISNUMBER(AK365),AK365,""))</x:f>
      </x:c>
      <x:c r="G365" s="15" t="n">
        <x:f>COUNT(N365:W365)</x:f>
        <x:v>0</x:v>
      </x:c>
      <x:c r="H365" s="15" t="n">
        <x:f>COUNT(X365:AG365)</x:f>
        <x:v>0</x:v>
      </x:c>
      <x:c r="I365" s="2" t="str">
        <x:f>IF(AND(G365&gt;=8,H365&gt;=8),IF(AND(J365&lt;&gt;"",K365&lt;&gt;"",ISNUMBER(L365)),"검토 가능","평가자·근거·평가일 입력"),IF(ISNUMBER(AJ365),"추정초안·설문미제출","자료부족·설문미제출"))</x:f>
        <x:v>자료부족·설문미제출</x:v>
      </x:c>
      <x:c r="J365" s="8"/>
      <x:c r="K365" s="8"/>
      <x:c r="L365" s="16"/>
      <x:c r="M365" s="8" t="str">
        <x:v>자료 부족</x:v>
      </x:c>
      <x:c r="N365" s="8"/>
      <x:c r="O365" s="8"/>
      <x:c r="P365" s="8"/>
      <x:c r="Q365" s="8"/>
      <x:c r="R365" s="8"/>
      <x:c r="S365" s="8"/>
      <x:c r="T365" s="8"/>
      <x:c r="U365" s="8"/>
      <x:c r="V365" s="8"/>
      <x:c r="W365" s="8"/>
      <x:c r="X365" s="8"/>
      <x:c r="Y365" s="8"/>
      <x:c r="Z365" s="8"/>
      <x:c r="AA365" s="8"/>
      <x:c r="AB365" s="8"/>
      <x:c r="AC365" s="8"/>
      <x:c r="AD365" s="8"/>
      <x:c r="AE365" s="8"/>
      <x:c r="AF365" s="8"/>
      <x:c r="AG365" s="8"/>
      <x:c r="AH365" s="2" t="str">
        <x:v>https://ko.wikipedia.org/w/index.php?search=%ED%95%98%ED%95%98%20%EB%B0%A9%EC%86%A1%C2%B7%EC%9D%8C%EC%95%85</x:v>
      </x:c>
      <x:c r="AI365" s="2"/>
      <x:c r="AJ365" s="2"/>
      <x:c r="AK365" s="2"/>
      <x:c r="AL365" s="2" t="str">
        <x:v>자료 부족</x:v>
      </x:c>
      <x:c r="AM365" s="2"/>
    </x:row>
    <x:row r="366" ht="24" customHeight="1">
      <x:c r="A366" s="2" t="str">
        <x:v>K360</x:v>
      </x:c>
      <x:c r="B366" s="2" t="str">
        <x:v>김종국</x:v>
      </x:c>
      <x:c r="C366" s="2" t="str">
        <x:v>작가/예술인</x:v>
      </x:c>
      <x:c r="D366" s="2" t="str">
        <x:v>가수·방송</x:v>
      </x:c>
      <x:c r="E366" s="14" t="str">
        <x:f>IF(COUNT(N366:W366)&gt;=8,ROUND(50*SUMPRODUCT(N366:W366,$N$5:$W$5)/COUNT(N366:W366),0),IF(ISNUMBER(AJ366),AJ366,""))</x:f>
      </x:c>
      <x:c r="F366" s="14" t="str">
        <x:f>IF(COUNT(X366:AG366)&gt;=8,ROUND(50*SUMPRODUCT(X366:AG366,$X$5:$AG$5)/COUNT(X366:AG366),0),IF(ISNUMBER(AK366),AK366,""))</x:f>
      </x:c>
      <x:c r="G366" s="15" t="n">
        <x:f>COUNT(N366:W366)</x:f>
        <x:v>0</x:v>
      </x:c>
      <x:c r="H366" s="15" t="n">
        <x:f>COUNT(X366:AG366)</x:f>
        <x:v>0</x:v>
      </x:c>
      <x:c r="I366" s="2" t="str">
        <x:f>IF(AND(G366&gt;=8,H366&gt;=8),IF(AND(J366&lt;&gt;"",K366&lt;&gt;"",ISNUMBER(L366)),"검토 가능","평가자·근거·평가일 입력"),IF(ISNUMBER(AJ366),"추정초안·설문미제출","자료부족·설문미제출"))</x:f>
        <x:v>자료부족·설문미제출</x:v>
      </x:c>
      <x:c r="J366" s="8"/>
      <x:c r="K366" s="8"/>
      <x:c r="L366" s="16"/>
      <x:c r="M366" s="8" t="str">
        <x:v>자료 부족</x:v>
      </x:c>
      <x:c r="N366" s="8"/>
      <x:c r="O366" s="8"/>
      <x:c r="P366" s="8"/>
      <x:c r="Q366" s="8"/>
      <x:c r="R366" s="8"/>
      <x:c r="S366" s="8"/>
      <x:c r="T366" s="8"/>
      <x:c r="U366" s="8"/>
      <x:c r="V366" s="8"/>
      <x:c r="W366" s="8"/>
      <x:c r="X366" s="8"/>
      <x:c r="Y366" s="8"/>
      <x:c r="Z366" s="8"/>
      <x:c r="AA366" s="8"/>
      <x:c r="AB366" s="8"/>
      <x:c r="AC366" s="8"/>
      <x:c r="AD366" s="8"/>
      <x:c r="AE366" s="8"/>
      <x:c r="AF366" s="8"/>
      <x:c r="AG366" s="8"/>
      <x:c r="AH366" s="2" t="str">
        <x:v>https://ko.wikipedia.org/w/index.php?search=%EA%B9%80%EC%A2%85%EA%B5%AD%20%EA%B0%80%EC%88%98%C2%B7%EB%B0%A9%EC%86%A1</x:v>
      </x:c>
      <x:c r="AI366" s="2"/>
      <x:c r="AJ366" s="2"/>
      <x:c r="AK366" s="2"/>
      <x:c r="AL366" s="2" t="str">
        <x:v>자료 부족</x:v>
      </x:c>
      <x:c r="AM366" s="2"/>
    </x:row>
    <x:row r="367" ht="24" customHeight="1">
      <x:c r="A367" s="2" t="str">
        <x:v>K361</x:v>
      </x:c>
      <x:c r="B367" s="2" t="str">
        <x:v>송강호</x:v>
      </x:c>
      <x:c r="C367" s="2" t="str">
        <x:v>작가/예술인</x:v>
      </x:c>
      <x:c r="D367" s="2" t="str">
        <x:v>배우</x:v>
      </x:c>
      <x:c r="E367" s="14" t="str">
        <x:f>IF(COUNT(N367:W367)&gt;=8,ROUND(50*SUMPRODUCT(N367:W367,$N$5:$W$5)/COUNT(N367:W367),0),IF(ISNUMBER(AJ367),AJ367,""))</x:f>
      </x:c>
      <x:c r="F367" s="14" t="str">
        <x:f>IF(COUNT(X367:AG367)&gt;=8,ROUND(50*SUMPRODUCT(X367:AG367,$X$5:$AG$5)/COUNT(X367:AG367),0),IF(ISNUMBER(AK367),AK367,""))</x:f>
      </x:c>
      <x:c r="G367" s="15" t="n">
        <x:f>COUNT(N367:W367)</x:f>
        <x:v>0</x:v>
      </x:c>
      <x:c r="H367" s="15" t="n">
        <x:f>COUNT(X367:AG367)</x:f>
        <x:v>0</x:v>
      </x:c>
      <x:c r="I367" s="2" t="str">
        <x:f>IF(AND(G367&gt;=8,H367&gt;=8),IF(AND(J367&lt;&gt;"",K367&lt;&gt;"",ISNUMBER(L367)),"검토 가능","평가자·근거·평가일 입력"),IF(ISNUMBER(AJ367),"추정초안·설문미제출","자료부족·설문미제출"))</x:f>
        <x:v>자료부족·설문미제출</x:v>
      </x:c>
      <x:c r="J367" s="8"/>
      <x:c r="K367" s="8"/>
      <x:c r="L367" s="16"/>
      <x:c r="M367" s="8" t="str">
        <x:v>자료 부족</x:v>
      </x:c>
      <x:c r="N367" s="8"/>
      <x:c r="O367" s="8"/>
      <x:c r="P367" s="8"/>
      <x:c r="Q367" s="8"/>
      <x:c r="R367" s="8"/>
      <x:c r="S367" s="8"/>
      <x:c r="T367" s="8"/>
      <x:c r="U367" s="8"/>
      <x:c r="V367" s="8"/>
      <x:c r="W367" s="8"/>
      <x:c r="X367" s="8"/>
      <x:c r="Y367" s="8"/>
      <x:c r="Z367" s="8"/>
      <x:c r="AA367" s="8"/>
      <x:c r="AB367" s="8"/>
      <x:c r="AC367" s="8"/>
      <x:c r="AD367" s="8"/>
      <x:c r="AE367" s="8"/>
      <x:c r="AF367" s="8"/>
      <x:c r="AG367" s="8"/>
      <x:c r="AH367" s="2" t="str">
        <x:v>https://ko.wikipedia.org/w/index.php?search=%EC%86%A1%EA%B0%95%ED%98%B8%20%EB%B0%B0%EC%9A%B0</x:v>
      </x:c>
      <x:c r="AI367" s="2"/>
      <x:c r="AJ367" s="2"/>
      <x:c r="AK367" s="2"/>
      <x:c r="AL367" s="2" t="str">
        <x:v>자료 부족</x:v>
      </x:c>
      <x:c r="AM367" s="2"/>
    </x:row>
    <x:row r="368" ht="24" customHeight="1">
      <x:c r="A368" s="2" t="str">
        <x:v>K362</x:v>
      </x:c>
      <x:c r="B368" s="2" t="str">
        <x:v>이병헌</x:v>
      </x:c>
      <x:c r="C368" s="2" t="str">
        <x:v>작가/예술인</x:v>
      </x:c>
      <x:c r="D368" s="2" t="str">
        <x:v>배우</x:v>
      </x:c>
      <x:c r="E368" s="14" t="str">
        <x:f>IF(COUNT(N368:W368)&gt;=8,ROUND(50*SUMPRODUCT(N368:W368,$N$5:$W$5)/COUNT(N368:W368),0),IF(ISNUMBER(AJ368),AJ368,""))</x:f>
      </x:c>
      <x:c r="F368" s="14" t="str">
        <x:f>IF(COUNT(X368:AG368)&gt;=8,ROUND(50*SUMPRODUCT(X368:AG368,$X$5:$AG$5)/COUNT(X368:AG368),0),IF(ISNUMBER(AK368),AK368,""))</x:f>
      </x:c>
      <x:c r="G368" s="15" t="n">
        <x:f>COUNT(N368:W368)</x:f>
        <x:v>0</x:v>
      </x:c>
      <x:c r="H368" s="15" t="n">
        <x:f>COUNT(X368:AG368)</x:f>
        <x:v>0</x:v>
      </x:c>
      <x:c r="I368" s="2" t="str">
        <x:f>IF(AND(G368&gt;=8,H368&gt;=8),IF(AND(J368&lt;&gt;"",K368&lt;&gt;"",ISNUMBER(L368)),"검토 가능","평가자·근거·평가일 입력"),IF(ISNUMBER(AJ368),"추정초안·설문미제출","자료부족·설문미제출"))</x:f>
        <x:v>자료부족·설문미제출</x:v>
      </x:c>
      <x:c r="J368" s="8"/>
      <x:c r="K368" s="8"/>
      <x:c r="L368" s="16"/>
      <x:c r="M368" s="8" t="str">
        <x:v>자료 부족</x:v>
      </x:c>
      <x:c r="N368" s="8"/>
      <x:c r="O368" s="8"/>
      <x:c r="P368" s="8"/>
      <x:c r="Q368" s="8"/>
      <x:c r="R368" s="8"/>
      <x:c r="S368" s="8"/>
      <x:c r="T368" s="8"/>
      <x:c r="U368" s="8"/>
      <x:c r="V368" s="8"/>
      <x:c r="W368" s="8"/>
      <x:c r="X368" s="8"/>
      <x:c r="Y368" s="8"/>
      <x:c r="Z368" s="8"/>
      <x:c r="AA368" s="8"/>
      <x:c r="AB368" s="8"/>
      <x:c r="AC368" s="8"/>
      <x:c r="AD368" s="8"/>
      <x:c r="AE368" s="8"/>
      <x:c r="AF368" s="8"/>
      <x:c r="AG368" s="8"/>
      <x:c r="AH368" s="2" t="str">
        <x:v>https://ko.wikipedia.org/w/index.php?search=%EC%9D%B4%EB%B3%91%ED%97%8C%20%EB%B0%B0%EC%9A%B0</x:v>
      </x:c>
      <x:c r="AI368" s="2"/>
      <x:c r="AJ368" s="2"/>
      <x:c r="AK368" s="2"/>
      <x:c r="AL368" s="2" t="str">
        <x:v>자료 부족</x:v>
      </x:c>
      <x:c r="AM368" s="2"/>
    </x:row>
    <x:row r="369" ht="24" customHeight="1">
      <x:c r="A369" s="2" t="str">
        <x:v>K363</x:v>
      </x:c>
      <x:c r="B369" s="2" t="str">
        <x:v>최민식</x:v>
      </x:c>
      <x:c r="C369" s="2" t="str">
        <x:v>작가/예술인</x:v>
      </x:c>
      <x:c r="D369" s="2" t="str">
        <x:v>배우</x:v>
      </x:c>
      <x:c r="E369" s="14" t="str">
        <x:f>IF(COUNT(N369:W369)&gt;=8,ROUND(50*SUMPRODUCT(N369:W369,$N$5:$W$5)/COUNT(N369:W369),0),IF(ISNUMBER(AJ369),AJ369,""))</x:f>
      </x:c>
      <x:c r="F369" s="14" t="str">
        <x:f>IF(COUNT(X369:AG369)&gt;=8,ROUND(50*SUMPRODUCT(X369:AG369,$X$5:$AG$5)/COUNT(X369:AG369),0),IF(ISNUMBER(AK369),AK369,""))</x:f>
      </x:c>
      <x:c r="G369" s="15" t="n">
        <x:f>COUNT(N369:W369)</x:f>
        <x:v>0</x:v>
      </x:c>
      <x:c r="H369" s="15" t="n">
        <x:f>COUNT(X369:AG369)</x:f>
        <x:v>0</x:v>
      </x:c>
      <x:c r="I369" s="2" t="str">
        <x:f>IF(AND(G369&gt;=8,H369&gt;=8),IF(AND(J369&lt;&gt;"",K369&lt;&gt;"",ISNUMBER(L369)),"검토 가능","평가자·근거·평가일 입력"),IF(ISNUMBER(AJ369),"추정초안·설문미제출","자료부족·설문미제출"))</x:f>
        <x:v>자료부족·설문미제출</x:v>
      </x:c>
      <x:c r="J369" s="8"/>
      <x:c r="K369" s="8"/>
      <x:c r="L369" s="16"/>
      <x:c r="M369" s="8" t="str">
        <x:v>자료 부족</x:v>
      </x:c>
      <x:c r="N369" s="8"/>
      <x:c r="O369" s="8"/>
      <x:c r="P369" s="8"/>
      <x:c r="Q369" s="8"/>
      <x:c r="R369" s="8"/>
      <x:c r="S369" s="8"/>
      <x:c r="T369" s="8"/>
      <x:c r="U369" s="8"/>
      <x:c r="V369" s="8"/>
      <x:c r="W369" s="8"/>
      <x:c r="X369" s="8"/>
      <x:c r="Y369" s="8"/>
      <x:c r="Z369" s="8"/>
      <x:c r="AA369" s="8"/>
      <x:c r="AB369" s="8"/>
      <x:c r="AC369" s="8"/>
      <x:c r="AD369" s="8"/>
      <x:c r="AE369" s="8"/>
      <x:c r="AF369" s="8"/>
      <x:c r="AG369" s="8"/>
      <x:c r="AH369" s="2" t="str">
        <x:v>https://ko.wikipedia.org/w/index.php?search=%EC%B5%9C%EB%AF%BC%EC%8B%9D%20%EB%B0%B0%EC%9A%B0</x:v>
      </x:c>
      <x:c r="AI369" s="2"/>
      <x:c r="AJ369" s="2"/>
      <x:c r="AK369" s="2"/>
      <x:c r="AL369" s="2" t="str">
        <x:v>자료 부족</x:v>
      </x:c>
      <x:c r="AM369" s="2"/>
    </x:row>
    <x:row r="370" ht="24" customHeight="1">
      <x:c r="A370" s="2" t="str">
        <x:v>K364</x:v>
      </x:c>
      <x:c r="B370" s="2" t="str">
        <x:v>황정민</x:v>
      </x:c>
      <x:c r="C370" s="2" t="str">
        <x:v>작가/예술인</x:v>
      </x:c>
      <x:c r="D370" s="2" t="str">
        <x:v>배우</x:v>
      </x:c>
      <x:c r="E370" s="14" t="str">
        <x:f>IF(COUNT(N370:W370)&gt;=8,ROUND(50*SUMPRODUCT(N370:W370,$N$5:$W$5)/COUNT(N370:W370),0),IF(ISNUMBER(AJ370),AJ370,""))</x:f>
      </x:c>
      <x:c r="F370" s="14" t="str">
        <x:f>IF(COUNT(X370:AG370)&gt;=8,ROUND(50*SUMPRODUCT(X370:AG370,$X$5:$AG$5)/COUNT(X370:AG370),0),IF(ISNUMBER(AK370),AK370,""))</x:f>
      </x:c>
      <x:c r="G370" s="15" t="n">
        <x:f>COUNT(N370:W370)</x:f>
        <x:v>0</x:v>
      </x:c>
      <x:c r="H370" s="15" t="n">
        <x:f>COUNT(X370:AG370)</x:f>
        <x:v>0</x:v>
      </x:c>
      <x:c r="I370" s="2" t="str">
        <x:f>IF(AND(G370&gt;=8,H370&gt;=8),IF(AND(J370&lt;&gt;"",K370&lt;&gt;"",ISNUMBER(L370)),"검토 가능","평가자·근거·평가일 입력"),IF(ISNUMBER(AJ370),"추정초안·설문미제출","자료부족·설문미제출"))</x:f>
        <x:v>자료부족·설문미제출</x:v>
      </x:c>
      <x:c r="J370" s="8"/>
      <x:c r="K370" s="8"/>
      <x:c r="L370" s="16"/>
      <x:c r="M370" s="8" t="str">
        <x:v>자료 부족</x:v>
      </x:c>
      <x:c r="N370" s="8"/>
      <x:c r="O370" s="8"/>
      <x:c r="P370" s="8"/>
      <x:c r="Q370" s="8"/>
      <x:c r="R370" s="8"/>
      <x:c r="S370" s="8"/>
      <x:c r="T370" s="8"/>
      <x:c r="U370" s="8"/>
      <x:c r="V370" s="8"/>
      <x:c r="W370" s="8"/>
      <x:c r="X370" s="8"/>
      <x:c r="Y370" s="8"/>
      <x:c r="Z370" s="8"/>
      <x:c r="AA370" s="8"/>
      <x:c r="AB370" s="8"/>
      <x:c r="AC370" s="8"/>
      <x:c r="AD370" s="8"/>
      <x:c r="AE370" s="8"/>
      <x:c r="AF370" s="8"/>
      <x:c r="AG370" s="8"/>
      <x:c r="AH370" s="2" t="str">
        <x:v>https://ko.wikipedia.org/w/index.php?search=%ED%99%A9%EC%A0%95%EB%AF%BC%20%EB%B0%B0%EC%9A%B0</x:v>
      </x:c>
      <x:c r="AI370" s="2"/>
      <x:c r="AJ370" s="2"/>
      <x:c r="AK370" s="2"/>
      <x:c r="AL370" s="2" t="str">
        <x:v>자료 부족</x:v>
      </x:c>
      <x:c r="AM370" s="2"/>
    </x:row>
    <x:row r="371" ht="24" customHeight="1">
      <x:c r="A371" s="2" t="str">
        <x:v>K365</x:v>
      </x:c>
      <x:c r="B371" s="2" t="str">
        <x:v>하정우</x:v>
      </x:c>
      <x:c r="C371" s="2" t="str">
        <x:v>작가/예술인</x:v>
      </x:c>
      <x:c r="D371" s="2" t="str">
        <x:v>배우</x:v>
      </x:c>
      <x:c r="E371" s="14" t="str">
        <x:f>IF(COUNT(N371:W371)&gt;=8,ROUND(50*SUMPRODUCT(N371:W371,$N$5:$W$5)/COUNT(N371:W371),0),IF(ISNUMBER(AJ371),AJ371,""))</x:f>
      </x:c>
      <x:c r="F371" s="14" t="str">
        <x:f>IF(COUNT(X371:AG371)&gt;=8,ROUND(50*SUMPRODUCT(X371:AG371,$X$5:$AG$5)/COUNT(X371:AG371),0),IF(ISNUMBER(AK371),AK371,""))</x:f>
      </x:c>
      <x:c r="G371" s="15" t="n">
        <x:f>COUNT(N371:W371)</x:f>
        <x:v>0</x:v>
      </x:c>
      <x:c r="H371" s="15" t="n">
        <x:f>COUNT(X371:AG371)</x:f>
        <x:v>0</x:v>
      </x:c>
      <x:c r="I371" s="2" t="str">
        <x:f>IF(AND(G371&gt;=8,H371&gt;=8),IF(AND(J371&lt;&gt;"",K371&lt;&gt;"",ISNUMBER(L371)),"검토 가능","평가자·근거·평가일 입력"),IF(ISNUMBER(AJ371),"추정초안·설문미제출","자료부족·설문미제출"))</x:f>
        <x:v>자료부족·설문미제출</x:v>
      </x:c>
      <x:c r="J371" s="8"/>
      <x:c r="K371" s="8"/>
      <x:c r="L371" s="16"/>
      <x:c r="M371" s="8" t="str">
        <x:v>자료 부족</x:v>
      </x:c>
      <x:c r="N371" s="8"/>
      <x:c r="O371" s="8"/>
      <x:c r="P371" s="8"/>
      <x:c r="Q371" s="8"/>
      <x:c r="R371" s="8"/>
      <x:c r="S371" s="8"/>
      <x:c r="T371" s="8"/>
      <x:c r="U371" s="8"/>
      <x:c r="V371" s="8"/>
      <x:c r="W371" s="8"/>
      <x:c r="X371" s="8"/>
      <x:c r="Y371" s="8"/>
      <x:c r="Z371" s="8"/>
      <x:c r="AA371" s="8"/>
      <x:c r="AB371" s="8"/>
      <x:c r="AC371" s="8"/>
      <x:c r="AD371" s="8"/>
      <x:c r="AE371" s="8"/>
      <x:c r="AF371" s="8"/>
      <x:c r="AG371" s="8"/>
      <x:c r="AH371" s="2" t="str">
        <x:v>https://ko.wikipedia.org/w/index.php?search=%ED%95%98%EC%A0%95%EC%9A%B0%20%EB%B0%B0%EC%9A%B0</x:v>
      </x:c>
      <x:c r="AI371" s="2"/>
      <x:c r="AJ371" s="2"/>
      <x:c r="AK371" s="2"/>
      <x:c r="AL371" s="2" t="str">
        <x:v>자료 부족</x:v>
      </x:c>
      <x:c r="AM371" s="2"/>
    </x:row>
    <x:row r="372" ht="24" customHeight="1">
      <x:c r="A372" s="2" t="str">
        <x:v>K366</x:v>
      </x:c>
      <x:c r="B372" s="2" t="str">
        <x:v>정우성</x:v>
      </x:c>
      <x:c r="C372" s="2" t="str">
        <x:v>작가/예술인</x:v>
      </x:c>
      <x:c r="D372" s="2" t="str">
        <x:v>배우</x:v>
      </x:c>
      <x:c r="E372" s="14" t="str">
        <x:f>IF(COUNT(N372:W372)&gt;=8,ROUND(50*SUMPRODUCT(N372:W372,$N$5:$W$5)/COUNT(N372:W372),0),IF(ISNUMBER(AJ372),AJ372,""))</x:f>
      </x:c>
      <x:c r="F372" s="14" t="str">
        <x:f>IF(COUNT(X372:AG372)&gt;=8,ROUND(50*SUMPRODUCT(X372:AG372,$X$5:$AG$5)/COUNT(X372:AG372),0),IF(ISNUMBER(AK372),AK372,""))</x:f>
      </x:c>
      <x:c r="G372" s="15" t="n">
        <x:f>COUNT(N372:W372)</x:f>
        <x:v>0</x:v>
      </x:c>
      <x:c r="H372" s="15" t="n">
        <x:f>COUNT(X372:AG372)</x:f>
        <x:v>0</x:v>
      </x:c>
      <x:c r="I372" s="2" t="str">
        <x:f>IF(AND(G372&gt;=8,H372&gt;=8),IF(AND(J372&lt;&gt;"",K372&lt;&gt;"",ISNUMBER(L372)),"검토 가능","평가자·근거·평가일 입력"),IF(ISNUMBER(AJ372),"추정초안·설문미제출","자료부족·설문미제출"))</x:f>
        <x:v>자료부족·설문미제출</x:v>
      </x:c>
      <x:c r="J372" s="8"/>
      <x:c r="K372" s="8"/>
      <x:c r="L372" s="16"/>
      <x:c r="M372" s="8" t="str">
        <x:v>자료 부족</x:v>
      </x:c>
      <x:c r="N372" s="8"/>
      <x:c r="O372" s="8"/>
      <x:c r="P372" s="8"/>
      <x:c r="Q372" s="8"/>
      <x:c r="R372" s="8"/>
      <x:c r="S372" s="8"/>
      <x:c r="T372" s="8"/>
      <x:c r="U372" s="8"/>
      <x:c r="V372" s="8"/>
      <x:c r="W372" s="8"/>
      <x:c r="X372" s="8"/>
      <x:c r="Y372" s="8"/>
      <x:c r="Z372" s="8"/>
      <x:c r="AA372" s="8"/>
      <x:c r="AB372" s="8"/>
      <x:c r="AC372" s="8"/>
      <x:c r="AD372" s="8"/>
      <x:c r="AE372" s="8"/>
      <x:c r="AF372" s="8"/>
      <x:c r="AG372" s="8"/>
      <x:c r="AH372" s="2" t="str">
        <x:v>https://ko.wikipedia.org/w/index.php?search=%EC%A0%95%EC%9A%B0%EC%84%B1%20%EB%B0%B0%EC%9A%B0</x:v>
      </x:c>
      <x:c r="AI372" s="2"/>
      <x:c r="AJ372" s="2"/>
      <x:c r="AK372" s="2"/>
      <x:c r="AL372" s="2" t="str">
        <x:v>자료 부족</x:v>
      </x:c>
      <x:c r="AM372" s="2"/>
    </x:row>
    <x:row r="373" ht="24" customHeight="1">
      <x:c r="A373" s="2" t="str">
        <x:v>K367</x:v>
      </x:c>
      <x:c r="B373" s="2" t="str">
        <x:v>이정재</x:v>
      </x:c>
      <x:c r="C373" s="2" t="str">
        <x:v>작가/예술인</x:v>
      </x:c>
      <x:c r="D373" s="2" t="str">
        <x:v>배우</x:v>
      </x:c>
      <x:c r="E373" s="14" t="str">
        <x:f>IF(COUNT(N373:W373)&gt;=8,ROUND(50*SUMPRODUCT(N373:W373,$N$5:$W$5)/COUNT(N373:W373),0),IF(ISNUMBER(AJ373),AJ373,""))</x:f>
      </x:c>
      <x:c r="F373" s="14" t="str">
        <x:f>IF(COUNT(X373:AG373)&gt;=8,ROUND(50*SUMPRODUCT(X373:AG373,$X$5:$AG$5)/COUNT(X373:AG373),0),IF(ISNUMBER(AK373),AK373,""))</x:f>
      </x:c>
      <x:c r="G373" s="15" t="n">
        <x:f>COUNT(N373:W373)</x:f>
        <x:v>0</x:v>
      </x:c>
      <x:c r="H373" s="15" t="n">
        <x:f>COUNT(X373:AG373)</x:f>
        <x:v>0</x:v>
      </x:c>
      <x:c r="I373" s="2" t="str">
        <x:f>IF(AND(G373&gt;=8,H373&gt;=8),IF(AND(J373&lt;&gt;"",K373&lt;&gt;"",ISNUMBER(L373)),"검토 가능","평가자·근거·평가일 입력"),IF(ISNUMBER(AJ373),"추정초안·설문미제출","자료부족·설문미제출"))</x:f>
        <x:v>자료부족·설문미제출</x:v>
      </x:c>
      <x:c r="J373" s="8"/>
      <x:c r="K373" s="8"/>
      <x:c r="L373" s="16"/>
      <x:c r="M373" s="8" t="str">
        <x:v>자료 부족</x:v>
      </x:c>
      <x:c r="N373" s="8"/>
      <x:c r="O373" s="8"/>
      <x:c r="P373" s="8"/>
      <x:c r="Q373" s="8"/>
      <x:c r="R373" s="8"/>
      <x:c r="S373" s="8"/>
      <x:c r="T373" s="8"/>
      <x:c r="U373" s="8"/>
      <x:c r="V373" s="8"/>
      <x:c r="W373" s="8"/>
      <x:c r="X373" s="8"/>
      <x:c r="Y373" s="8"/>
      <x:c r="Z373" s="8"/>
      <x:c r="AA373" s="8"/>
      <x:c r="AB373" s="8"/>
      <x:c r="AC373" s="8"/>
      <x:c r="AD373" s="8"/>
      <x:c r="AE373" s="8"/>
      <x:c r="AF373" s="8"/>
      <x:c r="AG373" s="8"/>
      <x:c r="AH373" s="2" t="str">
        <x:v>https://ko.wikipedia.org/w/index.php?search=%EC%9D%B4%EC%A0%95%EC%9E%AC%20%EB%B0%B0%EC%9A%B0</x:v>
      </x:c>
      <x:c r="AI373" s="2"/>
      <x:c r="AJ373" s="2"/>
      <x:c r="AK373" s="2"/>
      <x:c r="AL373" s="2" t="str">
        <x:v>자료 부족</x:v>
      </x:c>
      <x:c r="AM373" s="2"/>
    </x:row>
    <x:row r="374" ht="24" customHeight="1">
      <x:c r="A374" s="2" t="str">
        <x:v>K368</x:v>
      </x:c>
      <x:c r="B374" s="2" t="str">
        <x:v>공유</x:v>
      </x:c>
      <x:c r="C374" s="2" t="str">
        <x:v>작가/예술인</x:v>
      </x:c>
      <x:c r="D374" s="2" t="str">
        <x:v>배우</x:v>
      </x:c>
      <x:c r="E374" s="14" t="str">
        <x:f>IF(COUNT(N374:W374)&gt;=8,ROUND(50*SUMPRODUCT(N374:W374,$N$5:$W$5)/COUNT(N374:W374),0),IF(ISNUMBER(AJ374),AJ374,""))</x:f>
      </x:c>
      <x:c r="F374" s="14" t="str">
        <x:f>IF(COUNT(X374:AG374)&gt;=8,ROUND(50*SUMPRODUCT(X374:AG374,$X$5:$AG$5)/COUNT(X374:AG374),0),IF(ISNUMBER(AK374),AK374,""))</x:f>
      </x:c>
      <x:c r="G374" s="15" t="n">
        <x:f>COUNT(N374:W374)</x:f>
        <x:v>0</x:v>
      </x:c>
      <x:c r="H374" s="15" t="n">
        <x:f>COUNT(X374:AG374)</x:f>
        <x:v>0</x:v>
      </x:c>
      <x:c r="I374" s="2" t="str">
        <x:f>IF(AND(G374&gt;=8,H374&gt;=8),IF(AND(J374&lt;&gt;"",K374&lt;&gt;"",ISNUMBER(L374)),"검토 가능","평가자·근거·평가일 입력"),IF(ISNUMBER(AJ374),"추정초안·설문미제출","자료부족·설문미제출"))</x:f>
        <x:v>자료부족·설문미제출</x:v>
      </x:c>
      <x:c r="J374" s="8"/>
      <x:c r="K374" s="8"/>
      <x:c r="L374" s="16"/>
      <x:c r="M374" s="8" t="str">
        <x:v>자료 부족</x:v>
      </x:c>
      <x:c r="N374" s="8"/>
      <x:c r="O374" s="8"/>
      <x:c r="P374" s="8"/>
      <x:c r="Q374" s="8"/>
      <x:c r="R374" s="8"/>
      <x:c r="S374" s="8"/>
      <x:c r="T374" s="8"/>
      <x:c r="U374" s="8"/>
      <x:c r="V374" s="8"/>
      <x:c r="W374" s="8"/>
      <x:c r="X374" s="8"/>
      <x:c r="Y374" s="8"/>
      <x:c r="Z374" s="8"/>
      <x:c r="AA374" s="8"/>
      <x:c r="AB374" s="8"/>
      <x:c r="AC374" s="8"/>
      <x:c r="AD374" s="8"/>
      <x:c r="AE374" s="8"/>
      <x:c r="AF374" s="8"/>
      <x:c r="AG374" s="8"/>
      <x:c r="AH374" s="2" t="str">
        <x:v>https://ko.wikipedia.org/w/index.php?search=%EA%B3%B5%EC%9C%A0%20%EB%B0%B0%EC%9A%B0</x:v>
      </x:c>
      <x:c r="AI374" s="2"/>
      <x:c r="AJ374" s="2"/>
      <x:c r="AK374" s="2"/>
      <x:c r="AL374" s="2" t="str">
        <x:v>자료 부족</x:v>
      </x:c>
      <x:c r="AM374" s="2"/>
    </x:row>
    <x:row r="375" ht="24" customHeight="1">
      <x:c r="A375" s="2" t="str">
        <x:v>K369</x:v>
      </x:c>
      <x:c r="B375" s="2" t="str">
        <x:v>현빈</x:v>
      </x:c>
      <x:c r="C375" s="2" t="str">
        <x:v>작가/예술인</x:v>
      </x:c>
      <x:c r="D375" s="2" t="str">
        <x:v>배우</x:v>
      </x:c>
      <x:c r="E375" s="14" t="str">
        <x:f>IF(COUNT(N375:W375)&gt;=8,ROUND(50*SUMPRODUCT(N375:W375,$N$5:$W$5)/COUNT(N375:W375),0),IF(ISNUMBER(AJ375),AJ375,""))</x:f>
      </x:c>
      <x:c r="F375" s="14" t="str">
        <x:f>IF(COUNT(X375:AG375)&gt;=8,ROUND(50*SUMPRODUCT(X375:AG375,$X$5:$AG$5)/COUNT(X375:AG375),0),IF(ISNUMBER(AK375),AK375,""))</x:f>
      </x:c>
      <x:c r="G375" s="15" t="n">
        <x:f>COUNT(N375:W375)</x:f>
        <x:v>0</x:v>
      </x:c>
      <x:c r="H375" s="15" t="n">
        <x:f>COUNT(X375:AG375)</x:f>
        <x:v>0</x:v>
      </x:c>
      <x:c r="I375" s="2" t="str">
        <x:f>IF(AND(G375&gt;=8,H375&gt;=8),IF(AND(J375&lt;&gt;"",K375&lt;&gt;"",ISNUMBER(L375)),"검토 가능","평가자·근거·평가일 입력"),IF(ISNUMBER(AJ375),"추정초안·설문미제출","자료부족·설문미제출"))</x:f>
        <x:v>자료부족·설문미제출</x:v>
      </x:c>
      <x:c r="J375" s="8"/>
      <x:c r="K375" s="8"/>
      <x:c r="L375" s="16"/>
      <x:c r="M375" s="8" t="str">
        <x:v>자료 부족</x:v>
      </x:c>
      <x:c r="N375" s="8"/>
      <x:c r="O375" s="8"/>
      <x:c r="P375" s="8"/>
      <x:c r="Q375" s="8"/>
      <x:c r="R375" s="8"/>
      <x:c r="S375" s="8"/>
      <x:c r="T375" s="8"/>
      <x:c r="U375" s="8"/>
      <x:c r="V375" s="8"/>
      <x:c r="W375" s="8"/>
      <x:c r="X375" s="8"/>
      <x:c r="Y375" s="8"/>
      <x:c r="Z375" s="8"/>
      <x:c r="AA375" s="8"/>
      <x:c r="AB375" s="8"/>
      <x:c r="AC375" s="8"/>
      <x:c r="AD375" s="8"/>
      <x:c r="AE375" s="8"/>
      <x:c r="AF375" s="8"/>
      <x:c r="AG375" s="8"/>
      <x:c r="AH375" s="2" t="str">
        <x:v>https://ko.wikipedia.org/w/index.php?search=%ED%98%84%EB%B9%88%20%EB%B0%B0%EC%9A%B0</x:v>
      </x:c>
      <x:c r="AI375" s="2"/>
      <x:c r="AJ375" s="2"/>
      <x:c r="AK375" s="2"/>
      <x:c r="AL375" s="2" t="str">
        <x:v>자료 부족</x:v>
      </x:c>
      <x:c r="AM375" s="2"/>
    </x:row>
    <x:row r="376" ht="24" customHeight="1">
      <x:c r="A376" s="2" t="str">
        <x:v>K370</x:v>
      </x:c>
      <x:c r="B376" s="2" t="str">
        <x:v>김수현</x:v>
      </x:c>
      <x:c r="C376" s="2" t="str">
        <x:v>작가/예술인</x:v>
      </x:c>
      <x:c r="D376" s="2" t="str">
        <x:v>배우</x:v>
      </x:c>
      <x:c r="E376" s="14" t="str">
        <x:f>IF(COUNT(N376:W376)&gt;=8,ROUND(50*SUMPRODUCT(N376:W376,$N$5:$W$5)/COUNT(N376:W376),0),IF(ISNUMBER(AJ376),AJ376,""))</x:f>
      </x:c>
      <x:c r="F376" s="14" t="str">
        <x:f>IF(COUNT(X376:AG376)&gt;=8,ROUND(50*SUMPRODUCT(X376:AG376,$X$5:$AG$5)/COUNT(X376:AG376),0),IF(ISNUMBER(AK376),AK376,""))</x:f>
      </x:c>
      <x:c r="G376" s="15" t="n">
        <x:f>COUNT(N376:W376)</x:f>
        <x:v>0</x:v>
      </x:c>
      <x:c r="H376" s="15" t="n">
        <x:f>COUNT(X376:AG376)</x:f>
        <x:v>0</x:v>
      </x:c>
      <x:c r="I376" s="2" t="str">
        <x:f>IF(AND(G376&gt;=8,H376&gt;=8),IF(AND(J376&lt;&gt;"",K376&lt;&gt;"",ISNUMBER(L376)),"검토 가능","평가자·근거·평가일 입력"),IF(ISNUMBER(AJ376),"추정초안·설문미제출","자료부족·설문미제출"))</x:f>
        <x:v>자료부족·설문미제출</x:v>
      </x:c>
      <x:c r="J376" s="8"/>
      <x:c r="K376" s="8"/>
      <x:c r="L376" s="16"/>
      <x:c r="M376" s="8" t="str">
        <x:v>자료 부족</x:v>
      </x:c>
      <x:c r="N376" s="8"/>
      <x:c r="O376" s="8"/>
      <x:c r="P376" s="8"/>
      <x:c r="Q376" s="8"/>
      <x:c r="R376" s="8"/>
      <x:c r="S376" s="8"/>
      <x:c r="T376" s="8"/>
      <x:c r="U376" s="8"/>
      <x:c r="V376" s="8"/>
      <x:c r="W376" s="8"/>
      <x:c r="X376" s="8"/>
      <x:c r="Y376" s="8"/>
      <x:c r="Z376" s="8"/>
      <x:c r="AA376" s="8"/>
      <x:c r="AB376" s="8"/>
      <x:c r="AC376" s="8"/>
      <x:c r="AD376" s="8"/>
      <x:c r="AE376" s="8"/>
      <x:c r="AF376" s="8"/>
      <x:c r="AG376" s="8"/>
      <x:c r="AH376" s="2" t="str">
        <x:v>https://ko.wikipedia.org/w/index.php?search=%EA%B9%80%EC%88%98%ED%98%84%20%EB%B0%B0%EC%9A%B0</x:v>
      </x:c>
      <x:c r="AI376" s="2"/>
      <x:c r="AJ376" s="2"/>
      <x:c r="AK376" s="2"/>
      <x:c r="AL376" s="2" t="str">
        <x:v>자료 부족</x:v>
      </x:c>
      <x:c r="AM376" s="2"/>
    </x:row>
    <x:row r="377" ht="24" customHeight="1">
      <x:c r="A377" s="2" t="str">
        <x:v>K371</x:v>
      </x:c>
      <x:c r="B377" s="2" t="str">
        <x:v>전도연</x:v>
      </x:c>
      <x:c r="C377" s="2" t="str">
        <x:v>작가/예술인</x:v>
      </x:c>
      <x:c r="D377" s="2" t="str">
        <x:v>배우</x:v>
      </x:c>
      <x:c r="E377" s="14" t="str">
        <x:f>IF(COUNT(N377:W377)&gt;=8,ROUND(50*SUMPRODUCT(N377:W377,$N$5:$W$5)/COUNT(N377:W377),0),IF(ISNUMBER(AJ377),AJ377,""))</x:f>
      </x:c>
      <x:c r="F377" s="14" t="str">
        <x:f>IF(COUNT(X377:AG377)&gt;=8,ROUND(50*SUMPRODUCT(X377:AG377,$X$5:$AG$5)/COUNT(X377:AG377),0),IF(ISNUMBER(AK377),AK377,""))</x:f>
      </x:c>
      <x:c r="G377" s="15" t="n">
        <x:f>COUNT(N377:W377)</x:f>
        <x:v>0</x:v>
      </x:c>
      <x:c r="H377" s="15" t="n">
        <x:f>COUNT(X377:AG377)</x:f>
        <x:v>0</x:v>
      </x:c>
      <x:c r="I377" s="2" t="str">
        <x:f>IF(AND(G377&gt;=8,H377&gt;=8),IF(AND(J377&lt;&gt;"",K377&lt;&gt;"",ISNUMBER(L377)),"검토 가능","평가자·근거·평가일 입력"),IF(ISNUMBER(AJ377),"추정초안·설문미제출","자료부족·설문미제출"))</x:f>
        <x:v>자료부족·설문미제출</x:v>
      </x:c>
      <x:c r="J377" s="8"/>
      <x:c r="K377" s="8"/>
      <x:c r="L377" s="16"/>
      <x:c r="M377" s="8" t="str">
        <x:v>자료 부족</x:v>
      </x:c>
      <x:c r="N377" s="8"/>
      <x:c r="O377" s="8"/>
      <x:c r="P377" s="8"/>
      <x:c r="Q377" s="8"/>
      <x:c r="R377" s="8"/>
      <x:c r="S377" s="8"/>
      <x:c r="T377" s="8"/>
      <x:c r="U377" s="8"/>
      <x:c r="V377" s="8"/>
      <x:c r="W377" s="8"/>
      <x:c r="X377" s="8"/>
      <x:c r="Y377" s="8"/>
      <x:c r="Z377" s="8"/>
      <x:c r="AA377" s="8"/>
      <x:c r="AB377" s="8"/>
      <x:c r="AC377" s="8"/>
      <x:c r="AD377" s="8"/>
      <x:c r="AE377" s="8"/>
      <x:c r="AF377" s="8"/>
      <x:c r="AG377" s="8"/>
      <x:c r="AH377" s="2" t="str">
        <x:v>https://ko.wikipedia.org/w/index.php?search=%EC%A0%84%EB%8F%84%EC%97%B0%20%EB%B0%B0%EC%9A%B0</x:v>
      </x:c>
      <x:c r="AI377" s="2"/>
      <x:c r="AJ377" s="2"/>
      <x:c r="AK377" s="2"/>
      <x:c r="AL377" s="2" t="str">
        <x:v>자료 부족</x:v>
      </x:c>
      <x:c r="AM377" s="2"/>
    </x:row>
    <x:row r="378" ht="24" customHeight="1">
      <x:c r="A378" s="2" t="str">
        <x:v>K372</x:v>
      </x:c>
      <x:c r="B378" s="2" t="str">
        <x:v>김혜수</x:v>
      </x:c>
      <x:c r="C378" s="2" t="str">
        <x:v>작가/예술인</x:v>
      </x:c>
      <x:c r="D378" s="2" t="str">
        <x:v>배우</x:v>
      </x:c>
      <x:c r="E378" s="14" t="str">
        <x:f>IF(COUNT(N378:W378)&gt;=8,ROUND(50*SUMPRODUCT(N378:W378,$N$5:$W$5)/COUNT(N378:W378),0),IF(ISNUMBER(AJ378),AJ378,""))</x:f>
      </x:c>
      <x:c r="F378" s="14" t="str">
        <x:f>IF(COUNT(X378:AG378)&gt;=8,ROUND(50*SUMPRODUCT(X378:AG378,$X$5:$AG$5)/COUNT(X378:AG378),0),IF(ISNUMBER(AK378),AK378,""))</x:f>
      </x:c>
      <x:c r="G378" s="15" t="n">
        <x:f>COUNT(N378:W378)</x:f>
        <x:v>0</x:v>
      </x:c>
      <x:c r="H378" s="15" t="n">
        <x:f>COUNT(X378:AG378)</x:f>
        <x:v>0</x:v>
      </x:c>
      <x:c r="I378" s="2" t="str">
        <x:f>IF(AND(G378&gt;=8,H378&gt;=8),IF(AND(J378&lt;&gt;"",K378&lt;&gt;"",ISNUMBER(L378)),"검토 가능","평가자·근거·평가일 입력"),IF(ISNUMBER(AJ378),"추정초안·설문미제출","자료부족·설문미제출"))</x:f>
        <x:v>자료부족·설문미제출</x:v>
      </x:c>
      <x:c r="J378" s="8"/>
      <x:c r="K378" s="8"/>
      <x:c r="L378" s="16"/>
      <x:c r="M378" s="8" t="str">
        <x:v>자료 부족</x:v>
      </x:c>
      <x:c r="N378" s="8"/>
      <x:c r="O378" s="8"/>
      <x:c r="P378" s="8"/>
      <x:c r="Q378" s="8"/>
      <x:c r="R378" s="8"/>
      <x:c r="S378" s="8"/>
      <x:c r="T378" s="8"/>
      <x:c r="U378" s="8"/>
      <x:c r="V378" s="8"/>
      <x:c r="W378" s="8"/>
      <x:c r="X378" s="8"/>
      <x:c r="Y378" s="8"/>
      <x:c r="Z378" s="8"/>
      <x:c r="AA378" s="8"/>
      <x:c r="AB378" s="8"/>
      <x:c r="AC378" s="8"/>
      <x:c r="AD378" s="8"/>
      <x:c r="AE378" s="8"/>
      <x:c r="AF378" s="8"/>
      <x:c r="AG378" s="8"/>
      <x:c r="AH378" s="2" t="str">
        <x:v>https://ko.wikipedia.org/w/index.php?search=%EA%B9%80%ED%98%9C%EC%88%98%20%EB%B0%B0%EC%9A%B0</x:v>
      </x:c>
      <x:c r="AI378" s="2"/>
      <x:c r="AJ378" s="2"/>
      <x:c r="AK378" s="2"/>
      <x:c r="AL378" s="2" t="str">
        <x:v>자료 부족</x:v>
      </x:c>
      <x:c r="AM378" s="2"/>
    </x:row>
    <x:row r="379" ht="24" customHeight="1">
      <x:c r="A379" s="2" t="str">
        <x:v>K373</x:v>
      </x:c>
      <x:c r="B379" s="2" t="str">
        <x:v>손예진</x:v>
      </x:c>
      <x:c r="C379" s="2" t="str">
        <x:v>작가/예술인</x:v>
      </x:c>
      <x:c r="D379" s="2" t="str">
        <x:v>배우</x:v>
      </x:c>
      <x:c r="E379" s="14" t="str">
        <x:f>IF(COUNT(N379:W379)&gt;=8,ROUND(50*SUMPRODUCT(N379:W379,$N$5:$W$5)/COUNT(N379:W379),0),IF(ISNUMBER(AJ379),AJ379,""))</x:f>
      </x:c>
      <x:c r="F379" s="14" t="str">
        <x:f>IF(COUNT(X379:AG379)&gt;=8,ROUND(50*SUMPRODUCT(X379:AG379,$X$5:$AG$5)/COUNT(X379:AG379),0),IF(ISNUMBER(AK379),AK379,""))</x:f>
      </x:c>
      <x:c r="G379" s="15" t="n">
        <x:f>COUNT(N379:W379)</x:f>
        <x:v>0</x:v>
      </x:c>
      <x:c r="H379" s="15" t="n">
        <x:f>COUNT(X379:AG379)</x:f>
        <x:v>0</x:v>
      </x:c>
      <x:c r="I379" s="2" t="str">
        <x:f>IF(AND(G379&gt;=8,H379&gt;=8),IF(AND(J379&lt;&gt;"",K379&lt;&gt;"",ISNUMBER(L379)),"검토 가능","평가자·근거·평가일 입력"),IF(ISNUMBER(AJ379),"추정초안·설문미제출","자료부족·설문미제출"))</x:f>
        <x:v>자료부족·설문미제출</x:v>
      </x:c>
      <x:c r="J379" s="8"/>
      <x:c r="K379" s="8"/>
      <x:c r="L379" s="16"/>
      <x:c r="M379" s="8" t="str">
        <x:v>자료 부족</x:v>
      </x:c>
      <x:c r="N379" s="8"/>
      <x:c r="O379" s="8"/>
      <x:c r="P379" s="8"/>
      <x:c r="Q379" s="8"/>
      <x:c r="R379" s="8"/>
      <x:c r="S379" s="8"/>
      <x:c r="T379" s="8"/>
      <x:c r="U379" s="8"/>
      <x:c r="V379" s="8"/>
      <x:c r="W379" s="8"/>
      <x:c r="X379" s="8"/>
      <x:c r="Y379" s="8"/>
      <x:c r="Z379" s="8"/>
      <x:c r="AA379" s="8"/>
      <x:c r="AB379" s="8"/>
      <x:c r="AC379" s="8"/>
      <x:c r="AD379" s="8"/>
      <x:c r="AE379" s="8"/>
      <x:c r="AF379" s="8"/>
      <x:c r="AG379" s="8"/>
      <x:c r="AH379" s="2" t="str">
        <x:v>https://ko.wikipedia.org/w/index.php?search=%EC%86%90%EC%98%88%EC%A7%84%20%EB%B0%B0%EC%9A%B0</x:v>
      </x:c>
      <x:c r="AI379" s="2"/>
      <x:c r="AJ379" s="2"/>
      <x:c r="AK379" s="2"/>
      <x:c r="AL379" s="2" t="str">
        <x:v>자료 부족</x:v>
      </x:c>
      <x:c r="AM379" s="2"/>
    </x:row>
    <x:row r="380" ht="24" customHeight="1">
      <x:c r="A380" s="2" t="str">
        <x:v>K374</x:v>
      </x:c>
      <x:c r="B380" s="2" t="str">
        <x:v>전지현</x:v>
      </x:c>
      <x:c r="C380" s="2" t="str">
        <x:v>작가/예술인</x:v>
      </x:c>
      <x:c r="D380" s="2" t="str">
        <x:v>배우</x:v>
      </x:c>
      <x:c r="E380" s="14" t="str">
        <x:f>IF(COUNT(N380:W380)&gt;=8,ROUND(50*SUMPRODUCT(N380:W380,$N$5:$W$5)/COUNT(N380:W380),0),IF(ISNUMBER(AJ380),AJ380,""))</x:f>
      </x:c>
      <x:c r="F380" s="14" t="str">
        <x:f>IF(COUNT(X380:AG380)&gt;=8,ROUND(50*SUMPRODUCT(X380:AG380,$X$5:$AG$5)/COUNT(X380:AG380),0),IF(ISNUMBER(AK380),AK380,""))</x:f>
      </x:c>
      <x:c r="G380" s="15" t="n">
        <x:f>COUNT(N380:W380)</x:f>
        <x:v>0</x:v>
      </x:c>
      <x:c r="H380" s="15" t="n">
        <x:f>COUNT(X380:AG380)</x:f>
        <x:v>0</x:v>
      </x:c>
      <x:c r="I380" s="2" t="str">
        <x:f>IF(AND(G380&gt;=8,H380&gt;=8),IF(AND(J380&lt;&gt;"",K380&lt;&gt;"",ISNUMBER(L380)),"검토 가능","평가자·근거·평가일 입력"),IF(ISNUMBER(AJ380),"추정초안·설문미제출","자료부족·설문미제출"))</x:f>
        <x:v>자료부족·설문미제출</x:v>
      </x:c>
      <x:c r="J380" s="8"/>
      <x:c r="K380" s="8"/>
      <x:c r="L380" s="16"/>
      <x:c r="M380" s="8" t="str">
        <x:v>자료 부족</x:v>
      </x:c>
      <x:c r="N380" s="8"/>
      <x:c r="O380" s="8"/>
      <x:c r="P380" s="8"/>
      <x:c r="Q380" s="8"/>
      <x:c r="R380" s="8"/>
      <x:c r="S380" s="8"/>
      <x:c r="T380" s="8"/>
      <x:c r="U380" s="8"/>
      <x:c r="V380" s="8"/>
      <x:c r="W380" s="8"/>
      <x:c r="X380" s="8"/>
      <x:c r="Y380" s="8"/>
      <x:c r="Z380" s="8"/>
      <x:c r="AA380" s="8"/>
      <x:c r="AB380" s="8"/>
      <x:c r="AC380" s="8"/>
      <x:c r="AD380" s="8"/>
      <x:c r="AE380" s="8"/>
      <x:c r="AF380" s="8"/>
      <x:c r="AG380" s="8"/>
      <x:c r="AH380" s="2" t="str">
        <x:v>https://ko.wikipedia.org/w/index.php?search=%EC%A0%84%EC%A7%80%ED%98%84%20%EB%B0%B0%EC%9A%B0</x:v>
      </x:c>
      <x:c r="AI380" s="2"/>
      <x:c r="AJ380" s="2"/>
      <x:c r="AK380" s="2"/>
      <x:c r="AL380" s="2" t="str">
        <x:v>자료 부족</x:v>
      </x:c>
      <x:c r="AM380" s="2"/>
    </x:row>
    <x:row r="381" ht="24" customHeight="1">
      <x:c r="A381" s="2" t="str">
        <x:v>K375</x:v>
      </x:c>
      <x:c r="B381" s="2" t="str">
        <x:v>송혜교</x:v>
      </x:c>
      <x:c r="C381" s="2" t="str">
        <x:v>작가/예술인</x:v>
      </x:c>
      <x:c r="D381" s="2" t="str">
        <x:v>배우</x:v>
      </x:c>
      <x:c r="E381" s="14" t="str">
        <x:f>IF(COUNT(N381:W381)&gt;=8,ROUND(50*SUMPRODUCT(N381:W381,$N$5:$W$5)/COUNT(N381:W381),0),IF(ISNUMBER(AJ381),AJ381,""))</x:f>
      </x:c>
      <x:c r="F381" s="14" t="str">
        <x:f>IF(COUNT(X381:AG381)&gt;=8,ROUND(50*SUMPRODUCT(X381:AG381,$X$5:$AG$5)/COUNT(X381:AG381),0),IF(ISNUMBER(AK381),AK381,""))</x:f>
      </x:c>
      <x:c r="G381" s="15" t="n">
        <x:f>COUNT(N381:W381)</x:f>
        <x:v>0</x:v>
      </x:c>
      <x:c r="H381" s="15" t="n">
        <x:f>COUNT(X381:AG381)</x:f>
        <x:v>0</x:v>
      </x:c>
      <x:c r="I381" s="2" t="str">
        <x:f>IF(AND(G381&gt;=8,H381&gt;=8),IF(AND(J381&lt;&gt;"",K381&lt;&gt;"",ISNUMBER(L381)),"검토 가능","평가자·근거·평가일 입력"),IF(ISNUMBER(AJ381),"추정초안·설문미제출","자료부족·설문미제출"))</x:f>
        <x:v>자료부족·설문미제출</x:v>
      </x:c>
      <x:c r="J381" s="8"/>
      <x:c r="K381" s="8"/>
      <x:c r="L381" s="16"/>
      <x:c r="M381" s="8" t="str">
        <x:v>자료 부족</x:v>
      </x:c>
      <x:c r="N381" s="8"/>
      <x:c r="O381" s="8"/>
      <x:c r="P381" s="8"/>
      <x:c r="Q381" s="8"/>
      <x:c r="R381" s="8"/>
      <x:c r="S381" s="8"/>
      <x:c r="T381" s="8"/>
      <x:c r="U381" s="8"/>
      <x:c r="V381" s="8"/>
      <x:c r="W381" s="8"/>
      <x:c r="X381" s="8"/>
      <x:c r="Y381" s="8"/>
      <x:c r="Z381" s="8"/>
      <x:c r="AA381" s="8"/>
      <x:c r="AB381" s="8"/>
      <x:c r="AC381" s="8"/>
      <x:c r="AD381" s="8"/>
      <x:c r="AE381" s="8"/>
      <x:c r="AF381" s="8"/>
      <x:c r="AG381" s="8"/>
      <x:c r="AH381" s="2" t="str">
        <x:v>https://ko.wikipedia.org/w/index.php?search=%EC%86%A1%ED%98%9C%EA%B5%90%20%EB%B0%B0%EC%9A%B0</x:v>
      </x:c>
      <x:c r="AI381" s="2"/>
      <x:c r="AJ381" s="2"/>
      <x:c r="AK381" s="2"/>
      <x:c r="AL381" s="2" t="str">
        <x:v>자료 부족</x:v>
      </x:c>
      <x:c r="AM381" s="2"/>
    </x:row>
    <x:row r="382" ht="24" customHeight="1">
      <x:c r="A382" s="2" t="str">
        <x:v>K376</x:v>
      </x:c>
      <x:c r="B382" s="2" t="str">
        <x:v>김태리</x:v>
      </x:c>
      <x:c r="C382" s="2" t="str">
        <x:v>작가/예술인</x:v>
      </x:c>
      <x:c r="D382" s="2" t="str">
        <x:v>배우</x:v>
      </x:c>
      <x:c r="E382" s="14" t="str">
        <x:f>IF(COUNT(N382:W382)&gt;=8,ROUND(50*SUMPRODUCT(N382:W382,$N$5:$W$5)/COUNT(N382:W382),0),IF(ISNUMBER(AJ382),AJ382,""))</x:f>
      </x:c>
      <x:c r="F382" s="14" t="str">
        <x:f>IF(COUNT(X382:AG382)&gt;=8,ROUND(50*SUMPRODUCT(X382:AG382,$X$5:$AG$5)/COUNT(X382:AG382),0),IF(ISNUMBER(AK382),AK382,""))</x:f>
      </x:c>
      <x:c r="G382" s="15" t="n">
        <x:f>COUNT(N382:W382)</x:f>
        <x:v>0</x:v>
      </x:c>
      <x:c r="H382" s="15" t="n">
        <x:f>COUNT(X382:AG382)</x:f>
        <x:v>0</x:v>
      </x:c>
      <x:c r="I382" s="2" t="str">
        <x:f>IF(AND(G382&gt;=8,H382&gt;=8),IF(AND(J382&lt;&gt;"",K382&lt;&gt;"",ISNUMBER(L382)),"검토 가능","평가자·근거·평가일 입력"),IF(ISNUMBER(AJ382),"추정초안·설문미제출","자료부족·설문미제출"))</x:f>
        <x:v>자료부족·설문미제출</x:v>
      </x:c>
      <x:c r="J382" s="8"/>
      <x:c r="K382" s="8"/>
      <x:c r="L382" s="16"/>
      <x:c r="M382" s="8" t="str">
        <x:v>자료 부족</x:v>
      </x:c>
      <x:c r="N382" s="8"/>
      <x:c r="O382" s="8"/>
      <x:c r="P382" s="8"/>
      <x:c r="Q382" s="8"/>
      <x:c r="R382" s="8"/>
      <x:c r="S382" s="8"/>
      <x:c r="T382" s="8"/>
      <x:c r="U382" s="8"/>
      <x:c r="V382" s="8"/>
      <x:c r="W382" s="8"/>
      <x:c r="X382" s="8"/>
      <x:c r="Y382" s="8"/>
      <x:c r="Z382" s="8"/>
      <x:c r="AA382" s="8"/>
      <x:c r="AB382" s="8"/>
      <x:c r="AC382" s="8"/>
      <x:c r="AD382" s="8"/>
      <x:c r="AE382" s="8"/>
      <x:c r="AF382" s="8"/>
      <x:c r="AG382" s="8"/>
      <x:c r="AH382" s="2" t="str">
        <x:v>https://ko.wikipedia.org/w/index.php?search=%EA%B9%80%ED%83%9C%EB%A6%AC%20%EB%B0%B0%EC%9A%B0</x:v>
      </x:c>
      <x:c r="AI382" s="2"/>
      <x:c r="AJ382" s="2"/>
      <x:c r="AK382" s="2"/>
      <x:c r="AL382" s="2" t="str">
        <x:v>자료 부족</x:v>
      </x:c>
      <x:c r="AM382" s="2"/>
    </x:row>
    <x:row r="383" ht="24" customHeight="1">
      <x:c r="A383" s="2" t="str">
        <x:v>K377</x:v>
      </x:c>
      <x:c r="B383" s="2" t="str">
        <x:v>한지민</x:v>
      </x:c>
      <x:c r="C383" s="2" t="str">
        <x:v>작가/예술인</x:v>
      </x:c>
      <x:c r="D383" s="2" t="str">
        <x:v>배우</x:v>
      </x:c>
      <x:c r="E383" s="14" t="str">
        <x:f>IF(COUNT(N383:W383)&gt;=8,ROUND(50*SUMPRODUCT(N383:W383,$N$5:$W$5)/COUNT(N383:W383),0),IF(ISNUMBER(AJ383),AJ383,""))</x:f>
      </x:c>
      <x:c r="F383" s="14" t="str">
        <x:f>IF(COUNT(X383:AG383)&gt;=8,ROUND(50*SUMPRODUCT(X383:AG383,$X$5:$AG$5)/COUNT(X383:AG383),0),IF(ISNUMBER(AK383),AK383,""))</x:f>
      </x:c>
      <x:c r="G383" s="15" t="n">
        <x:f>COUNT(N383:W383)</x:f>
        <x:v>0</x:v>
      </x:c>
      <x:c r="H383" s="15" t="n">
        <x:f>COUNT(X383:AG383)</x:f>
        <x:v>0</x:v>
      </x:c>
      <x:c r="I383" s="2" t="str">
        <x:f>IF(AND(G383&gt;=8,H383&gt;=8),IF(AND(J383&lt;&gt;"",K383&lt;&gt;"",ISNUMBER(L383)),"검토 가능","평가자·근거·평가일 입력"),IF(ISNUMBER(AJ383),"추정초안·설문미제출","자료부족·설문미제출"))</x:f>
        <x:v>자료부족·설문미제출</x:v>
      </x:c>
      <x:c r="J383" s="8"/>
      <x:c r="K383" s="8"/>
      <x:c r="L383" s="16"/>
      <x:c r="M383" s="8" t="str">
        <x:v>자료 부족</x:v>
      </x:c>
      <x:c r="N383" s="8"/>
      <x:c r="O383" s="8"/>
      <x:c r="P383" s="8"/>
      <x:c r="Q383" s="8"/>
      <x:c r="R383" s="8"/>
      <x:c r="S383" s="8"/>
      <x:c r="T383" s="8"/>
      <x:c r="U383" s="8"/>
      <x:c r="V383" s="8"/>
      <x:c r="W383" s="8"/>
      <x:c r="X383" s="8"/>
      <x:c r="Y383" s="8"/>
      <x:c r="Z383" s="8"/>
      <x:c r="AA383" s="8"/>
      <x:c r="AB383" s="8"/>
      <x:c r="AC383" s="8"/>
      <x:c r="AD383" s="8"/>
      <x:c r="AE383" s="8"/>
      <x:c r="AF383" s="8"/>
      <x:c r="AG383" s="8"/>
      <x:c r="AH383" s="2" t="str">
        <x:v>https://ko.wikipedia.org/w/index.php?search=%ED%95%9C%EC%A7%80%EB%AF%BC%20%EB%B0%B0%EC%9A%B0</x:v>
      </x:c>
      <x:c r="AI383" s="2"/>
      <x:c r="AJ383" s="2"/>
      <x:c r="AK383" s="2"/>
      <x:c r="AL383" s="2" t="str">
        <x:v>자료 부족</x:v>
      </x:c>
      <x:c r="AM383" s="2"/>
    </x:row>
    <x:row r="384" ht="24" customHeight="1">
      <x:c r="A384" s="2" t="str">
        <x:v>K378</x:v>
      </x:c>
      <x:c r="B384" s="2" t="str">
        <x:v>박보영</x:v>
      </x:c>
      <x:c r="C384" s="2" t="str">
        <x:v>작가/예술인</x:v>
      </x:c>
      <x:c r="D384" s="2" t="str">
        <x:v>배우</x:v>
      </x:c>
      <x:c r="E384" s="14" t="str">
        <x:f>IF(COUNT(N384:W384)&gt;=8,ROUND(50*SUMPRODUCT(N384:W384,$N$5:$W$5)/COUNT(N384:W384),0),IF(ISNUMBER(AJ384),AJ384,""))</x:f>
      </x:c>
      <x:c r="F384" s="14" t="str">
        <x:f>IF(COUNT(X384:AG384)&gt;=8,ROUND(50*SUMPRODUCT(X384:AG384,$X$5:$AG$5)/COUNT(X384:AG384),0),IF(ISNUMBER(AK384),AK384,""))</x:f>
      </x:c>
      <x:c r="G384" s="15" t="n">
        <x:f>COUNT(N384:W384)</x:f>
        <x:v>0</x:v>
      </x:c>
      <x:c r="H384" s="15" t="n">
        <x:f>COUNT(X384:AG384)</x:f>
        <x:v>0</x:v>
      </x:c>
      <x:c r="I384" s="2" t="str">
        <x:f>IF(AND(G384&gt;=8,H384&gt;=8),IF(AND(J384&lt;&gt;"",K384&lt;&gt;"",ISNUMBER(L384)),"검토 가능","평가자·근거·평가일 입력"),IF(ISNUMBER(AJ384),"추정초안·설문미제출","자료부족·설문미제출"))</x:f>
        <x:v>자료부족·설문미제출</x:v>
      </x:c>
      <x:c r="J384" s="8"/>
      <x:c r="K384" s="8"/>
      <x:c r="L384" s="16"/>
      <x:c r="M384" s="8" t="str">
        <x:v>자료 부족</x:v>
      </x:c>
      <x:c r="N384" s="8"/>
      <x:c r="O384" s="8"/>
      <x:c r="P384" s="8"/>
      <x:c r="Q384" s="8"/>
      <x:c r="R384" s="8"/>
      <x:c r="S384" s="8"/>
      <x:c r="T384" s="8"/>
      <x:c r="U384" s="8"/>
      <x:c r="V384" s="8"/>
      <x:c r="W384" s="8"/>
      <x:c r="X384" s="8"/>
      <x:c r="Y384" s="8"/>
      <x:c r="Z384" s="8"/>
      <x:c r="AA384" s="8"/>
      <x:c r="AB384" s="8"/>
      <x:c r="AC384" s="8"/>
      <x:c r="AD384" s="8"/>
      <x:c r="AE384" s="8"/>
      <x:c r="AF384" s="8"/>
      <x:c r="AG384" s="8"/>
      <x:c r="AH384" s="2" t="str">
        <x:v>https://ko.wikipedia.org/w/index.php?search=%EB%B0%95%EB%B3%B4%EC%98%81%20%EB%B0%B0%EC%9A%B0</x:v>
      </x:c>
      <x:c r="AI384" s="2"/>
      <x:c r="AJ384" s="2"/>
      <x:c r="AK384" s="2"/>
      <x:c r="AL384" s="2" t="str">
        <x:v>자료 부족</x:v>
      </x:c>
      <x:c r="AM384" s="2"/>
    </x:row>
    <x:row r="385" ht="24" customHeight="1">
      <x:c r="A385" s="2" t="str">
        <x:v>K379</x:v>
      </x:c>
      <x:c r="B385" s="2" t="str">
        <x:v>윤여정</x:v>
      </x:c>
      <x:c r="C385" s="2" t="str">
        <x:v>작가/예술인</x:v>
      </x:c>
      <x:c r="D385" s="2" t="str">
        <x:v>배우</x:v>
      </x:c>
      <x:c r="E385" s="14" t="str">
        <x:f>IF(COUNT(N385:W385)&gt;=8,ROUND(50*SUMPRODUCT(N385:W385,$N$5:$W$5)/COUNT(N385:W385),0),IF(ISNUMBER(AJ385),AJ385,""))</x:f>
      </x:c>
      <x:c r="F385" s="14" t="str">
        <x:f>IF(COUNT(X385:AG385)&gt;=8,ROUND(50*SUMPRODUCT(X385:AG385,$X$5:$AG$5)/COUNT(X385:AG385),0),IF(ISNUMBER(AK385),AK385,""))</x:f>
      </x:c>
      <x:c r="G385" s="15" t="n">
        <x:f>COUNT(N385:W385)</x:f>
        <x:v>0</x:v>
      </x:c>
      <x:c r="H385" s="15" t="n">
        <x:f>COUNT(X385:AG385)</x:f>
        <x:v>0</x:v>
      </x:c>
      <x:c r="I385" s="2" t="str">
        <x:f>IF(AND(G385&gt;=8,H385&gt;=8),IF(AND(J385&lt;&gt;"",K385&lt;&gt;"",ISNUMBER(L385)),"검토 가능","평가자·근거·평가일 입력"),IF(ISNUMBER(AJ385),"추정초안·설문미제출","자료부족·설문미제출"))</x:f>
        <x:v>자료부족·설문미제출</x:v>
      </x:c>
      <x:c r="J385" s="8"/>
      <x:c r="K385" s="8"/>
      <x:c r="L385" s="16"/>
      <x:c r="M385" s="8" t="str">
        <x:v>자료 부족</x:v>
      </x:c>
      <x:c r="N385" s="8"/>
      <x:c r="O385" s="8"/>
      <x:c r="P385" s="8"/>
      <x:c r="Q385" s="8"/>
      <x:c r="R385" s="8"/>
      <x:c r="S385" s="8"/>
      <x:c r="T385" s="8"/>
      <x:c r="U385" s="8"/>
      <x:c r="V385" s="8"/>
      <x:c r="W385" s="8"/>
      <x:c r="X385" s="8"/>
      <x:c r="Y385" s="8"/>
      <x:c r="Z385" s="8"/>
      <x:c r="AA385" s="8"/>
      <x:c r="AB385" s="8"/>
      <x:c r="AC385" s="8"/>
      <x:c r="AD385" s="8"/>
      <x:c r="AE385" s="8"/>
      <x:c r="AF385" s="8"/>
      <x:c r="AG385" s="8"/>
      <x:c r="AH385" s="2" t="str">
        <x:v>https://ko.wikipedia.org/w/index.php?search=%EC%9C%A4%EC%97%AC%EC%A0%95%20%EB%B0%B0%EC%9A%B0</x:v>
      </x:c>
      <x:c r="AI385" s="2"/>
      <x:c r="AJ385" s="2"/>
      <x:c r="AK385" s="2"/>
      <x:c r="AL385" s="2" t="str">
        <x:v>자료 부족</x:v>
      </x:c>
      <x:c r="AM385" s="2"/>
    </x:row>
    <x:row r="386" ht="24" customHeight="1">
      <x:c r="A386" s="2" t="str">
        <x:v>K380</x:v>
      </x:c>
      <x:c r="B386" s="2" t="str">
        <x:v>나문희</x:v>
      </x:c>
      <x:c r="C386" s="2" t="str">
        <x:v>작가/예술인</x:v>
      </x:c>
      <x:c r="D386" s="2" t="str">
        <x:v>배우</x:v>
      </x:c>
      <x:c r="E386" s="14" t="str">
        <x:f>IF(COUNT(N386:W386)&gt;=8,ROUND(50*SUMPRODUCT(N386:W386,$N$5:$W$5)/COUNT(N386:W386),0),IF(ISNUMBER(AJ386),AJ386,""))</x:f>
      </x:c>
      <x:c r="F386" s="14" t="str">
        <x:f>IF(COUNT(X386:AG386)&gt;=8,ROUND(50*SUMPRODUCT(X386:AG386,$X$5:$AG$5)/COUNT(X386:AG386),0),IF(ISNUMBER(AK386),AK386,""))</x:f>
      </x:c>
      <x:c r="G386" s="15" t="n">
        <x:f>COUNT(N386:W386)</x:f>
        <x:v>0</x:v>
      </x:c>
      <x:c r="H386" s="15" t="n">
        <x:f>COUNT(X386:AG386)</x:f>
        <x:v>0</x:v>
      </x:c>
      <x:c r="I386" s="2" t="str">
        <x:f>IF(AND(G386&gt;=8,H386&gt;=8),IF(AND(J386&lt;&gt;"",K386&lt;&gt;"",ISNUMBER(L386)),"검토 가능","평가자·근거·평가일 입력"),IF(ISNUMBER(AJ386),"추정초안·설문미제출","자료부족·설문미제출"))</x:f>
        <x:v>자료부족·설문미제출</x:v>
      </x:c>
      <x:c r="J386" s="8"/>
      <x:c r="K386" s="8"/>
      <x:c r="L386" s="16"/>
      <x:c r="M386" s="8" t="str">
        <x:v>자료 부족</x:v>
      </x:c>
      <x:c r="N386" s="8"/>
      <x:c r="O386" s="8"/>
      <x:c r="P386" s="8"/>
      <x:c r="Q386" s="8"/>
      <x:c r="R386" s="8"/>
      <x:c r="S386" s="8"/>
      <x:c r="T386" s="8"/>
      <x:c r="U386" s="8"/>
      <x:c r="V386" s="8"/>
      <x:c r="W386" s="8"/>
      <x:c r="X386" s="8"/>
      <x:c r="Y386" s="8"/>
      <x:c r="Z386" s="8"/>
      <x:c r="AA386" s="8"/>
      <x:c r="AB386" s="8"/>
      <x:c r="AC386" s="8"/>
      <x:c r="AD386" s="8"/>
      <x:c r="AE386" s="8"/>
      <x:c r="AF386" s="8"/>
      <x:c r="AG386" s="8"/>
      <x:c r="AH386" s="2" t="str">
        <x:v>https://ko.wikipedia.org/w/index.php?search=%EB%82%98%EB%AC%B8%ED%9D%AC%20%EB%B0%B0%EC%9A%B0</x:v>
      </x:c>
      <x:c r="AI386" s="2"/>
      <x:c r="AJ386" s="2"/>
      <x:c r="AK386" s="2"/>
      <x:c r="AL386" s="2" t="str">
        <x:v>자료 부족</x:v>
      </x:c>
      <x:c r="AM386" s="2"/>
    </x:row>
    <x:row r="387" ht="24" customHeight="1">
      <x:c r="A387" s="2" t="str">
        <x:v>K381</x:v>
      </x:c>
      <x:c r="B387" s="2" t="str">
        <x:v>조용필</x:v>
      </x:c>
      <x:c r="C387" s="2" t="str">
        <x:v>작가/예술인</x:v>
      </x:c>
      <x:c r="D387" s="2" t="str">
        <x:v>가수</x:v>
      </x:c>
      <x:c r="E387" s="14" t="str">
        <x:f>IF(COUNT(N387:W387)&gt;=8,ROUND(50*SUMPRODUCT(N387:W387,$N$5:$W$5)/COUNT(N387:W387),0),IF(ISNUMBER(AJ387),AJ387,""))</x:f>
      </x:c>
      <x:c r="F387" s="14" t="str">
        <x:f>IF(COUNT(X387:AG387)&gt;=8,ROUND(50*SUMPRODUCT(X387:AG387,$X$5:$AG$5)/COUNT(X387:AG387),0),IF(ISNUMBER(AK387),AK387,""))</x:f>
      </x:c>
      <x:c r="G387" s="15" t="n">
        <x:f>COUNT(N387:W387)</x:f>
        <x:v>0</x:v>
      </x:c>
      <x:c r="H387" s="15" t="n">
        <x:f>COUNT(X387:AG387)</x:f>
        <x:v>0</x:v>
      </x:c>
      <x:c r="I387" s="2" t="str">
        <x:f>IF(AND(G387&gt;=8,H387&gt;=8),IF(AND(J387&lt;&gt;"",K387&lt;&gt;"",ISNUMBER(L387)),"검토 가능","평가자·근거·평가일 입력"),IF(ISNUMBER(AJ387),"추정초안·설문미제출","자료부족·설문미제출"))</x:f>
        <x:v>자료부족·설문미제출</x:v>
      </x:c>
      <x:c r="J387" s="8"/>
      <x:c r="K387" s="8"/>
      <x:c r="L387" s="16"/>
      <x:c r="M387" s="8" t="str">
        <x:v>자료 부족</x:v>
      </x:c>
      <x:c r="N387" s="8"/>
      <x:c r="O387" s="8"/>
      <x:c r="P387" s="8"/>
      <x:c r="Q387" s="8"/>
      <x:c r="R387" s="8"/>
      <x:c r="S387" s="8"/>
      <x:c r="T387" s="8"/>
      <x:c r="U387" s="8"/>
      <x:c r="V387" s="8"/>
      <x:c r="W387" s="8"/>
      <x:c r="X387" s="8"/>
      <x:c r="Y387" s="8"/>
      <x:c r="Z387" s="8"/>
      <x:c r="AA387" s="8"/>
      <x:c r="AB387" s="8"/>
      <x:c r="AC387" s="8"/>
      <x:c r="AD387" s="8"/>
      <x:c r="AE387" s="8"/>
      <x:c r="AF387" s="8"/>
      <x:c r="AG387" s="8"/>
      <x:c r="AH387" s="2" t="str">
        <x:v>https://ko.wikipedia.org/w/index.php?search=%EC%A1%B0%EC%9A%A9%ED%95%84%20%EA%B0%80%EC%88%98</x:v>
      </x:c>
      <x:c r="AI387" s="2"/>
      <x:c r="AJ387" s="2"/>
      <x:c r="AK387" s="2"/>
      <x:c r="AL387" s="2" t="str">
        <x:v>자료 부족</x:v>
      </x:c>
      <x:c r="AM387" s="2"/>
    </x:row>
    <x:row r="388" ht="24" customHeight="1">
      <x:c r="A388" s="2" t="str">
        <x:v>K382</x:v>
      </x:c>
      <x:c r="B388" s="2" t="str">
        <x:v>나훈아</x:v>
      </x:c>
      <x:c r="C388" s="2" t="str">
        <x:v>작가/예술인</x:v>
      </x:c>
      <x:c r="D388" s="2" t="str">
        <x:v>가수</x:v>
      </x:c>
      <x:c r="E388" s="14" t="str">
        <x:f>IF(COUNT(N388:W388)&gt;=8,ROUND(50*SUMPRODUCT(N388:W388,$N$5:$W$5)/COUNT(N388:W388),0),IF(ISNUMBER(AJ388),AJ388,""))</x:f>
      </x:c>
      <x:c r="F388" s="14" t="str">
        <x:f>IF(COUNT(X388:AG388)&gt;=8,ROUND(50*SUMPRODUCT(X388:AG388,$X$5:$AG$5)/COUNT(X388:AG388),0),IF(ISNUMBER(AK388),AK388,""))</x:f>
      </x:c>
      <x:c r="G388" s="15" t="n">
        <x:f>COUNT(N388:W388)</x:f>
        <x:v>0</x:v>
      </x:c>
      <x:c r="H388" s="15" t="n">
        <x:f>COUNT(X388:AG388)</x:f>
        <x:v>0</x:v>
      </x:c>
      <x:c r="I388" s="2" t="str">
        <x:f>IF(AND(G388&gt;=8,H388&gt;=8),IF(AND(J388&lt;&gt;"",K388&lt;&gt;"",ISNUMBER(L388)),"검토 가능","평가자·근거·평가일 입력"),IF(ISNUMBER(AJ388),"추정초안·설문미제출","자료부족·설문미제출"))</x:f>
        <x:v>자료부족·설문미제출</x:v>
      </x:c>
      <x:c r="J388" s="8"/>
      <x:c r="K388" s="8"/>
      <x:c r="L388" s="16"/>
      <x:c r="M388" s="8" t="str">
        <x:v>자료 부족</x:v>
      </x:c>
      <x:c r="N388" s="8"/>
      <x:c r="O388" s="8"/>
      <x:c r="P388" s="8"/>
      <x:c r="Q388" s="8"/>
      <x:c r="R388" s="8"/>
      <x:c r="S388" s="8"/>
      <x:c r="T388" s="8"/>
      <x:c r="U388" s="8"/>
      <x:c r="V388" s="8"/>
      <x:c r="W388" s="8"/>
      <x:c r="X388" s="8"/>
      <x:c r="Y388" s="8"/>
      <x:c r="Z388" s="8"/>
      <x:c r="AA388" s="8"/>
      <x:c r="AB388" s="8"/>
      <x:c r="AC388" s="8"/>
      <x:c r="AD388" s="8"/>
      <x:c r="AE388" s="8"/>
      <x:c r="AF388" s="8"/>
      <x:c r="AG388" s="8"/>
      <x:c r="AH388" s="2" t="str">
        <x:v>https://ko.wikipedia.org/w/index.php?search=%EB%82%98%ED%9B%88%EC%95%84%20%EA%B0%80%EC%88%98</x:v>
      </x:c>
      <x:c r="AI388" s="2"/>
      <x:c r="AJ388" s="2"/>
      <x:c r="AK388" s="2"/>
      <x:c r="AL388" s="2" t="str">
        <x:v>자료 부족</x:v>
      </x:c>
      <x:c r="AM388" s="2"/>
    </x:row>
    <x:row r="389" ht="24" customHeight="1">
      <x:c r="A389" s="2" t="str">
        <x:v>K383</x:v>
      </x:c>
      <x:c r="B389" s="2" t="str">
        <x:v>남진</x:v>
      </x:c>
      <x:c r="C389" s="2" t="str">
        <x:v>작가/예술인</x:v>
      </x:c>
      <x:c r="D389" s="2" t="str">
        <x:v>가수</x:v>
      </x:c>
      <x:c r="E389" s="14" t="str">
        <x:f>IF(COUNT(N389:W389)&gt;=8,ROUND(50*SUMPRODUCT(N389:W389,$N$5:$W$5)/COUNT(N389:W389),0),IF(ISNUMBER(AJ389),AJ389,""))</x:f>
      </x:c>
      <x:c r="F389" s="14" t="str">
        <x:f>IF(COUNT(X389:AG389)&gt;=8,ROUND(50*SUMPRODUCT(X389:AG389,$X$5:$AG$5)/COUNT(X389:AG389),0),IF(ISNUMBER(AK389),AK389,""))</x:f>
      </x:c>
      <x:c r="G389" s="15" t="n">
        <x:f>COUNT(N389:W389)</x:f>
        <x:v>0</x:v>
      </x:c>
      <x:c r="H389" s="15" t="n">
        <x:f>COUNT(X389:AG389)</x:f>
        <x:v>0</x:v>
      </x:c>
      <x:c r="I389" s="2" t="str">
        <x:f>IF(AND(G389&gt;=8,H389&gt;=8),IF(AND(J389&lt;&gt;"",K389&lt;&gt;"",ISNUMBER(L389)),"검토 가능","평가자·근거·평가일 입력"),IF(ISNUMBER(AJ389),"추정초안·설문미제출","자료부족·설문미제출"))</x:f>
        <x:v>자료부족·설문미제출</x:v>
      </x:c>
      <x:c r="J389" s="8"/>
      <x:c r="K389" s="8"/>
      <x:c r="L389" s="16"/>
      <x:c r="M389" s="8" t="str">
        <x:v>자료 부족</x:v>
      </x:c>
      <x:c r="N389" s="8"/>
      <x:c r="O389" s="8"/>
      <x:c r="P389" s="8"/>
      <x:c r="Q389" s="8"/>
      <x:c r="R389" s="8"/>
      <x:c r="S389" s="8"/>
      <x:c r="T389" s="8"/>
      <x:c r="U389" s="8"/>
      <x:c r="V389" s="8"/>
      <x:c r="W389" s="8"/>
      <x:c r="X389" s="8"/>
      <x:c r="Y389" s="8"/>
      <x:c r="Z389" s="8"/>
      <x:c r="AA389" s="8"/>
      <x:c r="AB389" s="8"/>
      <x:c r="AC389" s="8"/>
      <x:c r="AD389" s="8"/>
      <x:c r="AE389" s="8"/>
      <x:c r="AF389" s="8"/>
      <x:c r="AG389" s="8"/>
      <x:c r="AH389" s="2" t="str">
        <x:v>https://ko.wikipedia.org/w/index.php?search=%EB%82%A8%EC%A7%84%20%EA%B0%80%EC%88%98</x:v>
      </x:c>
      <x:c r="AI389" s="2"/>
      <x:c r="AJ389" s="2"/>
      <x:c r="AK389" s="2"/>
      <x:c r="AL389" s="2" t="str">
        <x:v>자료 부족</x:v>
      </x:c>
      <x:c r="AM389" s="2"/>
    </x:row>
    <x:row r="390" ht="24" customHeight="1">
      <x:c r="A390" s="2" t="str">
        <x:v>K384</x:v>
      </x:c>
      <x:c r="B390" s="2" t="str">
        <x:v>심수봉</x:v>
      </x:c>
      <x:c r="C390" s="2" t="str">
        <x:v>작가/예술인</x:v>
      </x:c>
      <x:c r="D390" s="2" t="str">
        <x:v>가수</x:v>
      </x:c>
      <x:c r="E390" s="14" t="str">
        <x:f>IF(COUNT(N390:W390)&gt;=8,ROUND(50*SUMPRODUCT(N390:W390,$N$5:$W$5)/COUNT(N390:W390),0),IF(ISNUMBER(AJ390),AJ390,""))</x:f>
      </x:c>
      <x:c r="F390" s="14" t="str">
        <x:f>IF(COUNT(X390:AG390)&gt;=8,ROUND(50*SUMPRODUCT(X390:AG390,$X$5:$AG$5)/COUNT(X390:AG390),0),IF(ISNUMBER(AK390),AK390,""))</x:f>
      </x:c>
      <x:c r="G390" s="15" t="n">
        <x:f>COUNT(N390:W390)</x:f>
        <x:v>0</x:v>
      </x:c>
      <x:c r="H390" s="15" t="n">
        <x:f>COUNT(X390:AG390)</x:f>
        <x:v>0</x:v>
      </x:c>
      <x:c r="I390" s="2" t="str">
        <x:f>IF(AND(G390&gt;=8,H390&gt;=8),IF(AND(J390&lt;&gt;"",K390&lt;&gt;"",ISNUMBER(L390)),"검토 가능","평가자·근거·평가일 입력"),IF(ISNUMBER(AJ390),"추정초안·설문미제출","자료부족·설문미제출"))</x:f>
        <x:v>자료부족·설문미제출</x:v>
      </x:c>
      <x:c r="J390" s="8"/>
      <x:c r="K390" s="8"/>
      <x:c r="L390" s="16"/>
      <x:c r="M390" s="8" t="str">
        <x:v>자료 부족</x:v>
      </x:c>
      <x:c r="N390" s="8"/>
      <x:c r="O390" s="8"/>
      <x:c r="P390" s="8"/>
      <x:c r="Q390" s="8"/>
      <x:c r="R390" s="8"/>
      <x:c r="S390" s="8"/>
      <x:c r="T390" s="8"/>
      <x:c r="U390" s="8"/>
      <x:c r="V390" s="8"/>
      <x:c r="W390" s="8"/>
      <x:c r="X390" s="8"/>
      <x:c r="Y390" s="8"/>
      <x:c r="Z390" s="8"/>
      <x:c r="AA390" s="8"/>
      <x:c r="AB390" s="8"/>
      <x:c r="AC390" s="8"/>
      <x:c r="AD390" s="8"/>
      <x:c r="AE390" s="8"/>
      <x:c r="AF390" s="8"/>
      <x:c r="AG390" s="8"/>
      <x:c r="AH390" s="2" t="str">
        <x:v>https://ko.wikipedia.org/w/index.php?search=%EC%8B%AC%EC%88%98%EB%B4%89%20%EA%B0%80%EC%88%98</x:v>
      </x:c>
      <x:c r="AI390" s="2"/>
      <x:c r="AJ390" s="2"/>
      <x:c r="AK390" s="2"/>
      <x:c r="AL390" s="2" t="str">
        <x:v>자료 부족</x:v>
      </x:c>
      <x:c r="AM390" s="2"/>
    </x:row>
    <x:row r="391" ht="24" customHeight="1">
      <x:c r="A391" s="2" t="str">
        <x:v>K385</x:v>
      </x:c>
      <x:c r="B391" s="2" t="str">
        <x:v>인순이</x:v>
      </x:c>
      <x:c r="C391" s="2" t="str">
        <x:v>작가/예술인</x:v>
      </x:c>
      <x:c r="D391" s="2" t="str">
        <x:v>가수</x:v>
      </x:c>
      <x:c r="E391" s="14" t="str">
        <x:f>IF(COUNT(N391:W391)&gt;=8,ROUND(50*SUMPRODUCT(N391:W391,$N$5:$W$5)/COUNT(N391:W391),0),IF(ISNUMBER(AJ391),AJ391,""))</x:f>
      </x:c>
      <x:c r="F391" s="14" t="str">
        <x:f>IF(COUNT(X391:AG391)&gt;=8,ROUND(50*SUMPRODUCT(X391:AG391,$X$5:$AG$5)/COUNT(X391:AG391),0),IF(ISNUMBER(AK391),AK391,""))</x:f>
      </x:c>
      <x:c r="G391" s="15" t="n">
        <x:f>COUNT(N391:W391)</x:f>
        <x:v>0</x:v>
      </x:c>
      <x:c r="H391" s="15" t="n">
        <x:f>COUNT(X391:AG391)</x:f>
        <x:v>0</x:v>
      </x:c>
      <x:c r="I391" s="2" t="str">
        <x:f>IF(AND(G391&gt;=8,H391&gt;=8),IF(AND(J391&lt;&gt;"",K391&lt;&gt;"",ISNUMBER(L391)),"검토 가능","평가자·근거·평가일 입력"),IF(ISNUMBER(AJ391),"추정초안·설문미제출","자료부족·설문미제출"))</x:f>
        <x:v>자료부족·설문미제출</x:v>
      </x:c>
      <x:c r="J391" s="8"/>
      <x:c r="K391" s="8"/>
      <x:c r="L391" s="16"/>
      <x:c r="M391" s="8" t="str">
        <x:v>자료 부족</x:v>
      </x:c>
      <x:c r="N391" s="8"/>
      <x:c r="O391" s="8"/>
      <x:c r="P391" s="8"/>
      <x:c r="Q391" s="8"/>
      <x:c r="R391" s="8"/>
      <x:c r="S391" s="8"/>
      <x:c r="T391" s="8"/>
      <x:c r="U391" s="8"/>
      <x:c r="V391" s="8"/>
      <x:c r="W391" s="8"/>
      <x:c r="X391" s="8"/>
      <x:c r="Y391" s="8"/>
      <x:c r="Z391" s="8"/>
      <x:c r="AA391" s="8"/>
      <x:c r="AB391" s="8"/>
      <x:c r="AC391" s="8"/>
      <x:c r="AD391" s="8"/>
      <x:c r="AE391" s="8"/>
      <x:c r="AF391" s="8"/>
      <x:c r="AG391" s="8"/>
      <x:c r="AH391" s="2" t="str">
        <x:v>https://ko.wikipedia.org/w/index.php?search=%EC%9D%B8%EC%88%9C%EC%9D%B4%20%EA%B0%80%EC%88%98</x:v>
      </x:c>
      <x:c r="AI391" s="2"/>
      <x:c r="AJ391" s="2"/>
      <x:c r="AK391" s="2"/>
      <x:c r="AL391" s="2" t="str">
        <x:v>자료 부족</x:v>
      </x:c>
      <x:c r="AM391" s="2"/>
    </x:row>
    <x:row r="392" ht="24" customHeight="1">
      <x:c r="A392" s="2" t="str">
        <x:v>K386</x:v>
      </x:c>
      <x:c r="B392" s="2" t="str">
        <x:v>이선희</x:v>
      </x:c>
      <x:c r="C392" s="2" t="str">
        <x:v>작가/예술인</x:v>
      </x:c>
      <x:c r="D392" s="2" t="str">
        <x:v>가수</x:v>
      </x:c>
      <x:c r="E392" s="14" t="str">
        <x:f>IF(COUNT(N392:W392)&gt;=8,ROUND(50*SUMPRODUCT(N392:W392,$N$5:$W$5)/COUNT(N392:W392),0),IF(ISNUMBER(AJ392),AJ392,""))</x:f>
      </x:c>
      <x:c r="F392" s="14" t="str">
        <x:f>IF(COUNT(X392:AG392)&gt;=8,ROUND(50*SUMPRODUCT(X392:AG392,$X$5:$AG$5)/COUNT(X392:AG392),0),IF(ISNUMBER(AK392),AK392,""))</x:f>
      </x:c>
      <x:c r="G392" s="15" t="n">
        <x:f>COUNT(N392:W392)</x:f>
        <x:v>0</x:v>
      </x:c>
      <x:c r="H392" s="15" t="n">
        <x:f>COUNT(X392:AG392)</x:f>
        <x:v>0</x:v>
      </x:c>
      <x:c r="I392" s="2" t="str">
        <x:f>IF(AND(G392&gt;=8,H392&gt;=8),IF(AND(J392&lt;&gt;"",K392&lt;&gt;"",ISNUMBER(L392)),"검토 가능","평가자·근거·평가일 입력"),IF(ISNUMBER(AJ392),"추정초안·설문미제출","자료부족·설문미제출"))</x:f>
        <x:v>자료부족·설문미제출</x:v>
      </x:c>
      <x:c r="J392" s="8"/>
      <x:c r="K392" s="8"/>
      <x:c r="L392" s="16"/>
      <x:c r="M392" s="8" t="str">
        <x:v>자료 부족</x:v>
      </x:c>
      <x:c r="N392" s="8"/>
      <x:c r="O392" s="8"/>
      <x:c r="P392" s="8"/>
      <x:c r="Q392" s="8"/>
      <x:c r="R392" s="8"/>
      <x:c r="S392" s="8"/>
      <x:c r="T392" s="8"/>
      <x:c r="U392" s="8"/>
      <x:c r="V392" s="8"/>
      <x:c r="W392" s="8"/>
      <x:c r="X392" s="8"/>
      <x:c r="Y392" s="8"/>
      <x:c r="Z392" s="8"/>
      <x:c r="AA392" s="8"/>
      <x:c r="AB392" s="8"/>
      <x:c r="AC392" s="8"/>
      <x:c r="AD392" s="8"/>
      <x:c r="AE392" s="8"/>
      <x:c r="AF392" s="8"/>
      <x:c r="AG392" s="8"/>
      <x:c r="AH392" s="2" t="str">
        <x:v>https://ko.wikipedia.org/w/index.php?search=%EC%9D%B4%EC%84%A0%ED%9D%AC%20%EA%B0%80%EC%88%98</x:v>
      </x:c>
      <x:c r="AI392" s="2"/>
      <x:c r="AJ392" s="2"/>
      <x:c r="AK392" s="2"/>
      <x:c r="AL392" s="2" t="str">
        <x:v>자료 부족</x:v>
      </x:c>
      <x:c r="AM392" s="2"/>
    </x:row>
    <x:row r="393" ht="24" customHeight="1">
      <x:c r="A393" s="2" t="str">
        <x:v>K387</x:v>
      </x:c>
      <x:c r="B393" s="2" t="str">
        <x:v>이문세</x:v>
      </x:c>
      <x:c r="C393" s="2" t="str">
        <x:v>작가/예술인</x:v>
      </x:c>
      <x:c r="D393" s="2" t="str">
        <x:v>가수</x:v>
      </x:c>
      <x:c r="E393" s="14" t="str">
        <x:f>IF(COUNT(N393:W393)&gt;=8,ROUND(50*SUMPRODUCT(N393:W393,$N$5:$W$5)/COUNT(N393:W393),0),IF(ISNUMBER(AJ393),AJ393,""))</x:f>
      </x:c>
      <x:c r="F393" s="14" t="str">
        <x:f>IF(COUNT(X393:AG393)&gt;=8,ROUND(50*SUMPRODUCT(X393:AG393,$X$5:$AG$5)/COUNT(X393:AG393),0),IF(ISNUMBER(AK393),AK393,""))</x:f>
      </x:c>
      <x:c r="G393" s="15" t="n">
        <x:f>COUNT(N393:W393)</x:f>
        <x:v>0</x:v>
      </x:c>
      <x:c r="H393" s="15" t="n">
        <x:f>COUNT(X393:AG393)</x:f>
        <x:v>0</x:v>
      </x:c>
      <x:c r="I393" s="2" t="str">
        <x:f>IF(AND(G393&gt;=8,H393&gt;=8),IF(AND(J393&lt;&gt;"",K393&lt;&gt;"",ISNUMBER(L393)),"검토 가능","평가자·근거·평가일 입력"),IF(ISNUMBER(AJ393),"추정초안·설문미제출","자료부족·설문미제출"))</x:f>
        <x:v>자료부족·설문미제출</x:v>
      </x:c>
      <x:c r="J393" s="8"/>
      <x:c r="K393" s="8"/>
      <x:c r="L393" s="16"/>
      <x:c r="M393" s="8" t="str">
        <x:v>자료 부족</x:v>
      </x:c>
      <x:c r="N393" s="8"/>
      <x:c r="O393" s="8"/>
      <x:c r="P393" s="8"/>
      <x:c r="Q393" s="8"/>
      <x:c r="R393" s="8"/>
      <x:c r="S393" s="8"/>
      <x:c r="T393" s="8"/>
      <x:c r="U393" s="8"/>
      <x:c r="V393" s="8"/>
      <x:c r="W393" s="8"/>
      <x:c r="X393" s="8"/>
      <x:c r="Y393" s="8"/>
      <x:c r="Z393" s="8"/>
      <x:c r="AA393" s="8"/>
      <x:c r="AB393" s="8"/>
      <x:c r="AC393" s="8"/>
      <x:c r="AD393" s="8"/>
      <x:c r="AE393" s="8"/>
      <x:c r="AF393" s="8"/>
      <x:c r="AG393" s="8"/>
      <x:c r="AH393" s="2" t="str">
        <x:v>https://ko.wikipedia.org/w/index.php?search=%EC%9D%B4%EB%AC%B8%EC%84%B8%20%EA%B0%80%EC%88%98</x:v>
      </x:c>
      <x:c r="AI393" s="2"/>
      <x:c r="AJ393" s="2"/>
      <x:c r="AK393" s="2"/>
      <x:c r="AL393" s="2" t="str">
        <x:v>자료 부족</x:v>
      </x:c>
      <x:c r="AM393" s="2"/>
    </x:row>
    <x:row r="394" ht="24" customHeight="1">
      <x:c r="A394" s="2" t="str">
        <x:v>K388</x:v>
      </x:c>
      <x:c r="B394" s="2" t="str">
        <x:v>신승훈</x:v>
      </x:c>
      <x:c r="C394" s="2" t="str">
        <x:v>작가/예술인</x:v>
      </x:c>
      <x:c r="D394" s="2" t="str">
        <x:v>가수</x:v>
      </x:c>
      <x:c r="E394" s="14" t="str">
        <x:f>IF(COUNT(N394:W394)&gt;=8,ROUND(50*SUMPRODUCT(N394:W394,$N$5:$W$5)/COUNT(N394:W394),0),IF(ISNUMBER(AJ394),AJ394,""))</x:f>
      </x:c>
      <x:c r="F394" s="14" t="str">
        <x:f>IF(COUNT(X394:AG394)&gt;=8,ROUND(50*SUMPRODUCT(X394:AG394,$X$5:$AG$5)/COUNT(X394:AG394),0),IF(ISNUMBER(AK394),AK394,""))</x:f>
      </x:c>
      <x:c r="G394" s="15" t="n">
        <x:f>COUNT(N394:W394)</x:f>
        <x:v>0</x:v>
      </x:c>
      <x:c r="H394" s="15" t="n">
        <x:f>COUNT(X394:AG394)</x:f>
        <x:v>0</x:v>
      </x:c>
      <x:c r="I394" s="2" t="str">
        <x:f>IF(AND(G394&gt;=8,H394&gt;=8),IF(AND(J394&lt;&gt;"",K394&lt;&gt;"",ISNUMBER(L394)),"검토 가능","평가자·근거·평가일 입력"),IF(ISNUMBER(AJ394),"추정초안·설문미제출","자료부족·설문미제출"))</x:f>
        <x:v>자료부족·설문미제출</x:v>
      </x:c>
      <x:c r="J394" s="8"/>
      <x:c r="K394" s="8"/>
      <x:c r="L394" s="16"/>
      <x:c r="M394" s="8" t="str">
        <x:v>자료 부족</x:v>
      </x:c>
      <x:c r="N394" s="8"/>
      <x:c r="O394" s="8"/>
      <x:c r="P394" s="8"/>
      <x:c r="Q394" s="8"/>
      <x:c r="R394" s="8"/>
      <x:c r="S394" s="8"/>
      <x:c r="T394" s="8"/>
      <x:c r="U394" s="8"/>
      <x:c r="V394" s="8"/>
      <x:c r="W394" s="8"/>
      <x:c r="X394" s="8"/>
      <x:c r="Y394" s="8"/>
      <x:c r="Z394" s="8"/>
      <x:c r="AA394" s="8"/>
      <x:c r="AB394" s="8"/>
      <x:c r="AC394" s="8"/>
      <x:c r="AD394" s="8"/>
      <x:c r="AE394" s="8"/>
      <x:c r="AF394" s="8"/>
      <x:c r="AG394" s="8"/>
      <x:c r="AH394" s="2" t="str">
        <x:v>https://ko.wikipedia.org/w/index.php?search=%EC%8B%A0%EC%8A%B9%ED%9B%88%20%EA%B0%80%EC%88%98</x:v>
      </x:c>
      <x:c r="AI394" s="2"/>
      <x:c r="AJ394" s="2"/>
      <x:c r="AK394" s="2"/>
      <x:c r="AL394" s="2" t="str">
        <x:v>자료 부족</x:v>
      </x:c>
      <x:c r="AM394" s="2"/>
    </x:row>
    <x:row r="395" ht="24" customHeight="1">
      <x:c r="A395" s="2" t="str">
        <x:v>K389</x:v>
      </x:c>
      <x:c r="B395" s="2" t="str">
        <x:v>성시경</x:v>
      </x:c>
      <x:c r="C395" s="2" t="str">
        <x:v>작가/예술인</x:v>
      </x:c>
      <x:c r="D395" s="2" t="str">
        <x:v>가수</x:v>
      </x:c>
      <x:c r="E395" s="14" t="str">
        <x:f>IF(COUNT(N395:W395)&gt;=8,ROUND(50*SUMPRODUCT(N395:W395,$N$5:$W$5)/COUNT(N395:W395),0),IF(ISNUMBER(AJ395),AJ395,""))</x:f>
      </x:c>
      <x:c r="F395" s="14" t="str">
        <x:f>IF(COUNT(X395:AG395)&gt;=8,ROUND(50*SUMPRODUCT(X395:AG395,$X$5:$AG$5)/COUNT(X395:AG395),0),IF(ISNUMBER(AK395),AK395,""))</x:f>
      </x:c>
      <x:c r="G395" s="15" t="n">
        <x:f>COUNT(N395:W395)</x:f>
        <x:v>0</x:v>
      </x:c>
      <x:c r="H395" s="15" t="n">
        <x:f>COUNT(X395:AG395)</x:f>
        <x:v>0</x:v>
      </x:c>
      <x:c r="I395" s="2" t="str">
        <x:f>IF(AND(G395&gt;=8,H395&gt;=8),IF(AND(J395&lt;&gt;"",K395&lt;&gt;"",ISNUMBER(L395)),"검토 가능","평가자·근거·평가일 입력"),IF(ISNUMBER(AJ395),"추정초안·설문미제출","자료부족·설문미제출"))</x:f>
        <x:v>자료부족·설문미제출</x:v>
      </x:c>
      <x:c r="J395" s="8"/>
      <x:c r="K395" s="8"/>
      <x:c r="L395" s="16"/>
      <x:c r="M395" s="8" t="str">
        <x:v>자료 부족</x:v>
      </x:c>
      <x:c r="N395" s="8"/>
      <x:c r="O395" s="8"/>
      <x:c r="P395" s="8"/>
      <x:c r="Q395" s="8"/>
      <x:c r="R395" s="8"/>
      <x:c r="S395" s="8"/>
      <x:c r="T395" s="8"/>
      <x:c r="U395" s="8"/>
      <x:c r="V395" s="8"/>
      <x:c r="W395" s="8"/>
      <x:c r="X395" s="8"/>
      <x:c r="Y395" s="8"/>
      <x:c r="Z395" s="8"/>
      <x:c r="AA395" s="8"/>
      <x:c r="AB395" s="8"/>
      <x:c r="AC395" s="8"/>
      <x:c r="AD395" s="8"/>
      <x:c r="AE395" s="8"/>
      <x:c r="AF395" s="8"/>
      <x:c r="AG395" s="8"/>
      <x:c r="AH395" s="2" t="str">
        <x:v>https://ko.wikipedia.org/w/index.php?search=%EC%84%B1%EC%8B%9C%EA%B2%BD%20%EA%B0%80%EC%88%98</x:v>
      </x:c>
      <x:c r="AI395" s="2"/>
      <x:c r="AJ395" s="2"/>
      <x:c r="AK395" s="2"/>
      <x:c r="AL395" s="2" t="str">
        <x:v>자료 부족</x:v>
      </x:c>
      <x:c r="AM395" s="2"/>
    </x:row>
    <x:row r="396" ht="24" customHeight="1">
      <x:c r="A396" s="2" t="str">
        <x:v>K390</x:v>
      </x:c>
      <x:c r="B396" s="2" t="str">
        <x:v>임영웅</x:v>
      </x:c>
      <x:c r="C396" s="2" t="str">
        <x:v>작가/예술인</x:v>
      </x:c>
      <x:c r="D396" s="2" t="str">
        <x:v>가수</x:v>
      </x:c>
      <x:c r="E396" s="14" t="str">
        <x:f>IF(COUNT(N396:W396)&gt;=8,ROUND(50*SUMPRODUCT(N396:W396,$N$5:$W$5)/COUNT(N396:W396),0),IF(ISNUMBER(AJ396),AJ396,""))</x:f>
      </x:c>
      <x:c r="F396" s="14" t="str">
        <x:f>IF(COUNT(X396:AG396)&gt;=8,ROUND(50*SUMPRODUCT(X396:AG396,$X$5:$AG$5)/COUNT(X396:AG396),0),IF(ISNUMBER(AK396),AK396,""))</x:f>
      </x:c>
      <x:c r="G396" s="15" t="n">
        <x:f>COUNT(N396:W396)</x:f>
        <x:v>0</x:v>
      </x:c>
      <x:c r="H396" s="15" t="n">
        <x:f>COUNT(X396:AG396)</x:f>
        <x:v>0</x:v>
      </x:c>
      <x:c r="I396" s="2" t="str">
        <x:f>IF(AND(G396&gt;=8,H396&gt;=8),IF(AND(J396&lt;&gt;"",K396&lt;&gt;"",ISNUMBER(L396)),"검토 가능","평가자·근거·평가일 입력"),IF(ISNUMBER(AJ396),"추정초안·설문미제출","자료부족·설문미제출"))</x:f>
        <x:v>자료부족·설문미제출</x:v>
      </x:c>
      <x:c r="J396" s="8"/>
      <x:c r="K396" s="8"/>
      <x:c r="L396" s="16"/>
      <x:c r="M396" s="8" t="str">
        <x:v>자료 부족</x:v>
      </x:c>
      <x:c r="N396" s="8"/>
      <x:c r="O396" s="8"/>
      <x:c r="P396" s="8"/>
      <x:c r="Q396" s="8"/>
      <x:c r="R396" s="8"/>
      <x:c r="S396" s="8"/>
      <x:c r="T396" s="8"/>
      <x:c r="U396" s="8"/>
      <x:c r="V396" s="8"/>
      <x:c r="W396" s="8"/>
      <x:c r="X396" s="8"/>
      <x:c r="Y396" s="8"/>
      <x:c r="Z396" s="8"/>
      <x:c r="AA396" s="8"/>
      <x:c r="AB396" s="8"/>
      <x:c r="AC396" s="8"/>
      <x:c r="AD396" s="8"/>
      <x:c r="AE396" s="8"/>
      <x:c r="AF396" s="8"/>
      <x:c r="AG396" s="8"/>
      <x:c r="AH396" s="2" t="str">
        <x:v>https://ko.wikipedia.org/w/index.php?search=%EC%9E%84%EC%98%81%EC%9B%85%20%EA%B0%80%EC%88%98</x:v>
      </x:c>
      <x:c r="AI396" s="2"/>
      <x:c r="AJ396" s="2"/>
      <x:c r="AK396" s="2"/>
      <x:c r="AL396" s="2" t="str">
        <x:v>자료 부족</x:v>
      </x:c>
      <x:c r="AM396" s="2"/>
    </x:row>
    <x:row r="397" ht="24" customHeight="1">
      <x:c r="A397" s="2" t="str">
        <x:v>K391</x:v>
      </x:c>
      <x:c r="B397" s="2" t="str">
        <x:v>RM</x:v>
      </x:c>
      <x:c r="C397" s="2" t="str">
        <x:v>작가/예술인</x:v>
      </x:c>
      <x:c r="D397" s="2" t="str">
        <x:v>방탄소년단·김남준</x:v>
      </x:c>
      <x:c r="E397" s="14" t="str">
        <x:f>IF(COUNT(N397:W397)&gt;=8,ROUND(50*SUMPRODUCT(N397:W397,$N$5:$W$5)/COUNT(N397:W397),0),IF(ISNUMBER(AJ397),AJ397,""))</x:f>
      </x:c>
      <x:c r="F397" s="14" t="str">
        <x:f>IF(COUNT(X397:AG397)&gt;=8,ROUND(50*SUMPRODUCT(X397:AG397,$X$5:$AG$5)/COUNT(X397:AG397),0),IF(ISNUMBER(AK397),AK397,""))</x:f>
      </x:c>
      <x:c r="G397" s="15" t="n">
        <x:f>COUNT(N397:W397)</x:f>
        <x:v>0</x:v>
      </x:c>
      <x:c r="H397" s="15" t="n">
        <x:f>COUNT(X397:AG397)</x:f>
        <x:v>0</x:v>
      </x:c>
      <x:c r="I397" s="2" t="str">
        <x:f>IF(AND(G397&gt;=8,H397&gt;=8),IF(AND(J397&lt;&gt;"",K397&lt;&gt;"",ISNUMBER(L397)),"검토 가능","평가자·근거·평가일 입력"),IF(ISNUMBER(AJ397),"추정초안·설문미제출","자료부족·설문미제출"))</x:f>
        <x:v>자료부족·설문미제출</x:v>
      </x:c>
      <x:c r="J397" s="8"/>
      <x:c r="K397" s="8"/>
      <x:c r="L397" s="16"/>
      <x:c r="M397" s="8" t="str">
        <x:v>자료 부족</x:v>
      </x:c>
      <x:c r="N397" s="8"/>
      <x:c r="O397" s="8"/>
      <x:c r="P397" s="8"/>
      <x:c r="Q397" s="8"/>
      <x:c r="R397" s="8"/>
      <x:c r="S397" s="8"/>
      <x:c r="T397" s="8"/>
      <x:c r="U397" s="8"/>
      <x:c r="V397" s="8"/>
      <x:c r="W397" s="8"/>
      <x:c r="X397" s="8"/>
      <x:c r="Y397" s="8"/>
      <x:c r="Z397" s="8"/>
      <x:c r="AA397" s="8"/>
      <x:c r="AB397" s="8"/>
      <x:c r="AC397" s="8"/>
      <x:c r="AD397" s="8"/>
      <x:c r="AE397" s="8"/>
      <x:c r="AF397" s="8"/>
      <x:c r="AG397" s="8"/>
      <x:c r="AH397" s="2" t="str">
        <x:v>https://ko.wikipedia.org/w/index.php?search=RM%20%EB%B0%A9%ED%83%84%EC%86%8C%EB%85%84%EB%8B%A8%C2%B7%EA%B9%80%EB%82%A8%EC%A4%80</x:v>
      </x:c>
      <x:c r="AI397" s="2"/>
      <x:c r="AJ397" s="2"/>
      <x:c r="AK397" s="2"/>
      <x:c r="AL397" s="2" t="str">
        <x:v>자료 부족</x:v>
      </x:c>
      <x:c r="AM397" s="2"/>
    </x:row>
    <x:row r="398" ht="24" customHeight="1">
      <x:c r="A398" s="2" t="str">
        <x:v>K392</x:v>
      </x:c>
      <x:c r="B398" s="2" t="str">
        <x:v>진</x:v>
      </x:c>
      <x:c r="C398" s="2" t="str">
        <x:v>작가/예술인</x:v>
      </x:c>
      <x:c r="D398" s="2" t="str">
        <x:v>방탄소년단·김석진</x:v>
      </x:c>
      <x:c r="E398" s="14" t="str">
        <x:f>IF(COUNT(N398:W398)&gt;=8,ROUND(50*SUMPRODUCT(N398:W398,$N$5:$W$5)/COUNT(N398:W398),0),IF(ISNUMBER(AJ398),AJ398,""))</x:f>
      </x:c>
      <x:c r="F398" s="14" t="str">
        <x:f>IF(COUNT(X398:AG398)&gt;=8,ROUND(50*SUMPRODUCT(X398:AG398,$X$5:$AG$5)/COUNT(X398:AG398),0),IF(ISNUMBER(AK398),AK398,""))</x:f>
      </x:c>
      <x:c r="G398" s="15" t="n">
        <x:f>COUNT(N398:W398)</x:f>
        <x:v>0</x:v>
      </x:c>
      <x:c r="H398" s="15" t="n">
        <x:f>COUNT(X398:AG398)</x:f>
        <x:v>0</x:v>
      </x:c>
      <x:c r="I398" s="2" t="str">
        <x:f>IF(AND(G398&gt;=8,H398&gt;=8),IF(AND(J398&lt;&gt;"",K398&lt;&gt;"",ISNUMBER(L398)),"검토 가능","평가자·근거·평가일 입력"),IF(ISNUMBER(AJ398),"추정초안·설문미제출","자료부족·설문미제출"))</x:f>
        <x:v>자료부족·설문미제출</x:v>
      </x:c>
      <x:c r="J398" s="8"/>
      <x:c r="K398" s="8"/>
      <x:c r="L398" s="16"/>
      <x:c r="M398" s="8" t="str">
        <x:v>자료 부족</x:v>
      </x:c>
      <x:c r="N398" s="8"/>
      <x:c r="O398" s="8"/>
      <x:c r="P398" s="8"/>
      <x:c r="Q398" s="8"/>
      <x:c r="R398" s="8"/>
      <x:c r="S398" s="8"/>
      <x:c r="T398" s="8"/>
      <x:c r="U398" s="8"/>
      <x:c r="V398" s="8"/>
      <x:c r="W398" s="8"/>
      <x:c r="X398" s="8"/>
      <x:c r="Y398" s="8"/>
      <x:c r="Z398" s="8"/>
      <x:c r="AA398" s="8"/>
      <x:c r="AB398" s="8"/>
      <x:c r="AC398" s="8"/>
      <x:c r="AD398" s="8"/>
      <x:c r="AE398" s="8"/>
      <x:c r="AF398" s="8"/>
      <x:c r="AG398" s="8"/>
      <x:c r="AH398" s="2" t="str">
        <x:v>https://ko.wikipedia.org/w/index.php?search=%EC%A7%84%20%EB%B0%A9%ED%83%84%EC%86%8C%EB%85%84%EB%8B%A8%C2%B7%EA%B9%80%EC%84%9D%EC%A7%84</x:v>
      </x:c>
      <x:c r="AI398" s="2"/>
      <x:c r="AJ398" s="2"/>
      <x:c r="AK398" s="2"/>
      <x:c r="AL398" s="2" t="str">
        <x:v>자료 부족</x:v>
      </x:c>
      <x:c r="AM398" s="2"/>
    </x:row>
    <x:row r="399" ht="24" customHeight="1">
      <x:c r="A399" s="2" t="str">
        <x:v>K393</x:v>
      </x:c>
      <x:c r="B399" s="2" t="str">
        <x:v>슈가</x:v>
      </x:c>
      <x:c r="C399" s="2" t="str">
        <x:v>작가/예술인</x:v>
      </x:c>
      <x:c r="D399" s="2" t="str">
        <x:v>방탄소년단·민윤기</x:v>
      </x:c>
      <x:c r="E399" s="14" t="str">
        <x:f>IF(COUNT(N399:W399)&gt;=8,ROUND(50*SUMPRODUCT(N399:W399,$N$5:$W$5)/COUNT(N399:W399),0),IF(ISNUMBER(AJ399),AJ399,""))</x:f>
      </x:c>
      <x:c r="F399" s="14" t="str">
        <x:f>IF(COUNT(X399:AG399)&gt;=8,ROUND(50*SUMPRODUCT(X399:AG399,$X$5:$AG$5)/COUNT(X399:AG399),0),IF(ISNUMBER(AK399),AK399,""))</x:f>
      </x:c>
      <x:c r="G399" s="15" t="n">
        <x:f>COUNT(N399:W399)</x:f>
        <x:v>0</x:v>
      </x:c>
      <x:c r="H399" s="15" t="n">
        <x:f>COUNT(X399:AG399)</x:f>
        <x:v>0</x:v>
      </x:c>
      <x:c r="I399" s="2" t="str">
        <x:f>IF(AND(G399&gt;=8,H399&gt;=8),IF(AND(J399&lt;&gt;"",K399&lt;&gt;"",ISNUMBER(L399)),"검토 가능","평가자·근거·평가일 입력"),IF(ISNUMBER(AJ399),"추정초안·설문미제출","자료부족·설문미제출"))</x:f>
        <x:v>자료부족·설문미제출</x:v>
      </x:c>
      <x:c r="J399" s="8"/>
      <x:c r="K399" s="8"/>
      <x:c r="L399" s="16"/>
      <x:c r="M399" s="8" t="str">
        <x:v>자료 부족</x:v>
      </x:c>
      <x:c r="N399" s="8"/>
      <x:c r="O399" s="8"/>
      <x:c r="P399" s="8"/>
      <x:c r="Q399" s="8"/>
      <x:c r="R399" s="8"/>
      <x:c r="S399" s="8"/>
      <x:c r="T399" s="8"/>
      <x:c r="U399" s="8"/>
      <x:c r="V399" s="8"/>
      <x:c r="W399" s="8"/>
      <x:c r="X399" s="8"/>
      <x:c r="Y399" s="8"/>
      <x:c r="Z399" s="8"/>
      <x:c r="AA399" s="8"/>
      <x:c r="AB399" s="8"/>
      <x:c r="AC399" s="8"/>
      <x:c r="AD399" s="8"/>
      <x:c r="AE399" s="8"/>
      <x:c r="AF399" s="8"/>
      <x:c r="AG399" s="8"/>
      <x:c r="AH399" s="2" t="str">
        <x:v>https://ko.wikipedia.org/w/index.php?search=%EC%8A%88%EA%B0%80%20%EB%B0%A9%ED%83%84%EC%86%8C%EB%85%84%EB%8B%A8%C2%B7%EB%AF%BC%EC%9C%A4%EA%B8%B0</x:v>
      </x:c>
      <x:c r="AI399" s="2"/>
      <x:c r="AJ399" s="2"/>
      <x:c r="AK399" s="2"/>
      <x:c r="AL399" s="2" t="str">
        <x:v>자료 부족</x:v>
      </x:c>
      <x:c r="AM399" s="2"/>
    </x:row>
    <x:row r="400" ht="24" customHeight="1">
      <x:c r="A400" s="2" t="str">
        <x:v>K394</x:v>
      </x:c>
      <x:c r="B400" s="2" t="str">
        <x:v>제이홉</x:v>
      </x:c>
      <x:c r="C400" s="2" t="str">
        <x:v>작가/예술인</x:v>
      </x:c>
      <x:c r="D400" s="2" t="str">
        <x:v>방탄소년단·정호석</x:v>
      </x:c>
      <x:c r="E400" s="14" t="str">
        <x:f>IF(COUNT(N400:W400)&gt;=8,ROUND(50*SUMPRODUCT(N400:W400,$N$5:$W$5)/COUNT(N400:W400),0),IF(ISNUMBER(AJ400),AJ400,""))</x:f>
      </x:c>
      <x:c r="F400" s="14" t="str">
        <x:f>IF(COUNT(X400:AG400)&gt;=8,ROUND(50*SUMPRODUCT(X400:AG400,$X$5:$AG$5)/COUNT(X400:AG400),0),IF(ISNUMBER(AK400),AK400,""))</x:f>
      </x:c>
      <x:c r="G400" s="15" t="n">
        <x:f>COUNT(N400:W400)</x:f>
        <x:v>0</x:v>
      </x:c>
      <x:c r="H400" s="15" t="n">
        <x:f>COUNT(X400:AG400)</x:f>
        <x:v>0</x:v>
      </x:c>
      <x:c r="I400" s="2" t="str">
        <x:f>IF(AND(G400&gt;=8,H400&gt;=8),IF(AND(J400&lt;&gt;"",K400&lt;&gt;"",ISNUMBER(L400)),"검토 가능","평가자·근거·평가일 입력"),IF(ISNUMBER(AJ400),"추정초안·설문미제출","자료부족·설문미제출"))</x:f>
        <x:v>자료부족·설문미제출</x:v>
      </x:c>
      <x:c r="J400" s="8"/>
      <x:c r="K400" s="8"/>
      <x:c r="L400" s="16"/>
      <x:c r="M400" s="8" t="str">
        <x:v>자료 부족</x:v>
      </x:c>
      <x:c r="N400" s="8"/>
      <x:c r="O400" s="8"/>
      <x:c r="P400" s="8"/>
      <x:c r="Q400" s="8"/>
      <x:c r="R400" s="8"/>
      <x:c r="S400" s="8"/>
      <x:c r="T400" s="8"/>
      <x:c r="U400" s="8"/>
      <x:c r="V400" s="8"/>
      <x:c r="W400" s="8"/>
      <x:c r="X400" s="8"/>
      <x:c r="Y400" s="8"/>
      <x:c r="Z400" s="8"/>
      <x:c r="AA400" s="8"/>
      <x:c r="AB400" s="8"/>
      <x:c r="AC400" s="8"/>
      <x:c r="AD400" s="8"/>
      <x:c r="AE400" s="8"/>
      <x:c r="AF400" s="8"/>
      <x:c r="AG400" s="8"/>
      <x:c r="AH400" s="2" t="str">
        <x:v>https://ko.wikipedia.org/w/index.php?search=%EC%A0%9C%EC%9D%B4%ED%99%89%20%EB%B0%A9%ED%83%84%EC%86%8C%EB%85%84%EB%8B%A8%C2%B7%EC%A0%95%ED%98%B8%EC%84%9D</x:v>
      </x:c>
      <x:c r="AI400" s="2"/>
      <x:c r="AJ400" s="2"/>
      <x:c r="AK400" s="2"/>
      <x:c r="AL400" s="2" t="str">
        <x:v>자료 부족</x:v>
      </x:c>
      <x:c r="AM400" s="2"/>
    </x:row>
    <x:row r="401" ht="24" customHeight="1">
      <x:c r="A401" s="2" t="str">
        <x:v>K395</x:v>
      </x:c>
      <x:c r="B401" s="2" t="str">
        <x:v>지민</x:v>
      </x:c>
      <x:c r="C401" s="2" t="str">
        <x:v>작가/예술인</x:v>
      </x:c>
      <x:c r="D401" s="2" t="str">
        <x:v>방탄소년단·박지민</x:v>
      </x:c>
      <x:c r="E401" s="14" t="str">
        <x:f>IF(COUNT(N401:W401)&gt;=8,ROUND(50*SUMPRODUCT(N401:W401,$N$5:$W$5)/COUNT(N401:W401),0),IF(ISNUMBER(AJ401),AJ401,""))</x:f>
      </x:c>
      <x:c r="F401" s="14" t="str">
        <x:f>IF(COUNT(X401:AG401)&gt;=8,ROUND(50*SUMPRODUCT(X401:AG401,$X$5:$AG$5)/COUNT(X401:AG401),0),IF(ISNUMBER(AK401),AK401,""))</x:f>
      </x:c>
      <x:c r="G401" s="15" t="n">
        <x:f>COUNT(N401:W401)</x:f>
        <x:v>0</x:v>
      </x:c>
      <x:c r="H401" s="15" t="n">
        <x:f>COUNT(X401:AG401)</x:f>
        <x:v>0</x:v>
      </x:c>
      <x:c r="I401" s="2" t="str">
        <x:f>IF(AND(G401&gt;=8,H401&gt;=8),IF(AND(J401&lt;&gt;"",K401&lt;&gt;"",ISNUMBER(L401)),"검토 가능","평가자·근거·평가일 입력"),IF(ISNUMBER(AJ401),"추정초안·설문미제출","자료부족·설문미제출"))</x:f>
        <x:v>자료부족·설문미제출</x:v>
      </x:c>
      <x:c r="J401" s="8"/>
      <x:c r="K401" s="8"/>
      <x:c r="L401" s="16"/>
      <x:c r="M401" s="8" t="str">
        <x:v>자료 부족</x:v>
      </x:c>
      <x:c r="N401" s="8"/>
      <x:c r="O401" s="8"/>
      <x:c r="P401" s="8"/>
      <x:c r="Q401" s="8"/>
      <x:c r="R401" s="8"/>
      <x:c r="S401" s="8"/>
      <x:c r="T401" s="8"/>
      <x:c r="U401" s="8"/>
      <x:c r="V401" s="8"/>
      <x:c r="W401" s="8"/>
      <x:c r="X401" s="8"/>
      <x:c r="Y401" s="8"/>
      <x:c r="Z401" s="8"/>
      <x:c r="AA401" s="8"/>
      <x:c r="AB401" s="8"/>
      <x:c r="AC401" s="8"/>
      <x:c r="AD401" s="8"/>
      <x:c r="AE401" s="8"/>
      <x:c r="AF401" s="8"/>
      <x:c r="AG401" s="8"/>
      <x:c r="AH401" s="2" t="str">
        <x:v>https://ko.wikipedia.org/w/index.php?search=%EC%A7%80%EB%AF%BC%20%EB%B0%A9%ED%83%84%EC%86%8C%EB%85%84%EB%8B%A8%C2%B7%EB%B0%95%EC%A7%80%EB%AF%BC</x:v>
      </x:c>
      <x:c r="AI401" s="2"/>
      <x:c r="AJ401" s="2"/>
      <x:c r="AK401" s="2"/>
      <x:c r="AL401" s="2" t="str">
        <x:v>자료 부족</x:v>
      </x:c>
      <x:c r="AM401" s="2"/>
    </x:row>
    <x:row r="402" ht="24" customHeight="1">
      <x:c r="A402" s="2" t="str">
        <x:v>K396</x:v>
      </x:c>
      <x:c r="B402" s="2" t="str">
        <x:v>뷔</x:v>
      </x:c>
      <x:c r="C402" s="2" t="str">
        <x:v>작가/예술인</x:v>
      </x:c>
      <x:c r="D402" s="2" t="str">
        <x:v>방탄소년단·김태형</x:v>
      </x:c>
      <x:c r="E402" s="14" t="str">
        <x:f>IF(COUNT(N402:W402)&gt;=8,ROUND(50*SUMPRODUCT(N402:W402,$N$5:$W$5)/COUNT(N402:W402),0),IF(ISNUMBER(AJ402),AJ402,""))</x:f>
      </x:c>
      <x:c r="F402" s="14" t="str">
        <x:f>IF(COUNT(X402:AG402)&gt;=8,ROUND(50*SUMPRODUCT(X402:AG402,$X$5:$AG$5)/COUNT(X402:AG402),0),IF(ISNUMBER(AK402),AK402,""))</x:f>
      </x:c>
      <x:c r="G402" s="15" t="n">
        <x:f>COUNT(N402:W402)</x:f>
        <x:v>0</x:v>
      </x:c>
      <x:c r="H402" s="15" t="n">
        <x:f>COUNT(X402:AG402)</x:f>
        <x:v>0</x:v>
      </x:c>
      <x:c r="I402" s="2" t="str">
        <x:f>IF(AND(G402&gt;=8,H402&gt;=8),IF(AND(J402&lt;&gt;"",K402&lt;&gt;"",ISNUMBER(L402)),"검토 가능","평가자·근거·평가일 입력"),IF(ISNUMBER(AJ402),"추정초안·설문미제출","자료부족·설문미제출"))</x:f>
        <x:v>자료부족·설문미제출</x:v>
      </x:c>
      <x:c r="J402" s="8"/>
      <x:c r="K402" s="8"/>
      <x:c r="L402" s="16"/>
      <x:c r="M402" s="8" t="str">
        <x:v>자료 부족</x:v>
      </x:c>
      <x:c r="N402" s="8"/>
      <x:c r="O402" s="8"/>
      <x:c r="P402" s="8"/>
      <x:c r="Q402" s="8"/>
      <x:c r="R402" s="8"/>
      <x:c r="S402" s="8"/>
      <x:c r="T402" s="8"/>
      <x:c r="U402" s="8"/>
      <x:c r="V402" s="8"/>
      <x:c r="W402" s="8"/>
      <x:c r="X402" s="8"/>
      <x:c r="Y402" s="8"/>
      <x:c r="Z402" s="8"/>
      <x:c r="AA402" s="8"/>
      <x:c r="AB402" s="8"/>
      <x:c r="AC402" s="8"/>
      <x:c r="AD402" s="8"/>
      <x:c r="AE402" s="8"/>
      <x:c r="AF402" s="8"/>
      <x:c r="AG402" s="8"/>
      <x:c r="AH402" s="2" t="str">
        <x:v>https://ko.wikipedia.org/w/index.php?search=%EB%B7%94%20%EB%B0%A9%ED%83%84%EC%86%8C%EB%85%84%EB%8B%A8%C2%B7%EA%B9%80%ED%83%9C%ED%98%95</x:v>
      </x:c>
      <x:c r="AI402" s="2"/>
      <x:c r="AJ402" s="2"/>
      <x:c r="AK402" s="2"/>
      <x:c r="AL402" s="2" t="str">
        <x:v>자료 부족</x:v>
      </x:c>
      <x:c r="AM402" s="2"/>
    </x:row>
    <x:row r="403" ht="24" customHeight="1">
      <x:c r="A403" s="2" t="str">
        <x:v>K397</x:v>
      </x:c>
      <x:c r="B403" s="2" t="str">
        <x:v>정국</x:v>
      </x:c>
      <x:c r="C403" s="2" t="str">
        <x:v>작가/예술인</x:v>
      </x:c>
      <x:c r="D403" s="2" t="str">
        <x:v>방탄소년단·전정국</x:v>
      </x:c>
      <x:c r="E403" s="14" t="str">
        <x:f>IF(COUNT(N403:W403)&gt;=8,ROUND(50*SUMPRODUCT(N403:W403,$N$5:$W$5)/COUNT(N403:W403),0),IF(ISNUMBER(AJ403),AJ403,""))</x:f>
      </x:c>
      <x:c r="F403" s="14" t="str">
        <x:f>IF(COUNT(X403:AG403)&gt;=8,ROUND(50*SUMPRODUCT(X403:AG403,$X$5:$AG$5)/COUNT(X403:AG403),0),IF(ISNUMBER(AK403),AK403,""))</x:f>
      </x:c>
      <x:c r="G403" s="15" t="n">
        <x:f>COUNT(N403:W403)</x:f>
        <x:v>0</x:v>
      </x:c>
      <x:c r="H403" s="15" t="n">
        <x:f>COUNT(X403:AG403)</x:f>
        <x:v>0</x:v>
      </x:c>
      <x:c r="I403" s="2" t="str">
        <x:f>IF(AND(G403&gt;=8,H403&gt;=8),IF(AND(J403&lt;&gt;"",K403&lt;&gt;"",ISNUMBER(L403)),"검토 가능","평가자·근거·평가일 입력"),IF(ISNUMBER(AJ403),"추정초안·설문미제출","자료부족·설문미제출"))</x:f>
        <x:v>자료부족·설문미제출</x:v>
      </x:c>
      <x:c r="J403" s="8"/>
      <x:c r="K403" s="8"/>
      <x:c r="L403" s="16"/>
      <x:c r="M403" s="8" t="str">
        <x:v>자료 부족</x:v>
      </x:c>
      <x:c r="N403" s="8"/>
      <x:c r="O403" s="8"/>
      <x:c r="P403" s="8"/>
      <x:c r="Q403" s="8"/>
      <x:c r="R403" s="8"/>
      <x:c r="S403" s="8"/>
      <x:c r="T403" s="8"/>
      <x:c r="U403" s="8"/>
      <x:c r="V403" s="8"/>
      <x:c r="W403" s="8"/>
      <x:c r="X403" s="8"/>
      <x:c r="Y403" s="8"/>
      <x:c r="Z403" s="8"/>
      <x:c r="AA403" s="8"/>
      <x:c r="AB403" s="8"/>
      <x:c r="AC403" s="8"/>
      <x:c r="AD403" s="8"/>
      <x:c r="AE403" s="8"/>
      <x:c r="AF403" s="8"/>
      <x:c r="AG403" s="8"/>
      <x:c r="AH403" s="2" t="str">
        <x:v>https://ko.wikipedia.org/w/index.php?search=%EC%A0%95%EA%B5%AD%20%EB%B0%A9%ED%83%84%EC%86%8C%EB%85%84%EB%8B%A8%C2%B7%EC%A0%84%EC%A0%95%EA%B5%AD</x:v>
      </x:c>
      <x:c r="AI403" s="2"/>
      <x:c r="AJ403" s="2"/>
      <x:c r="AK403" s="2"/>
      <x:c r="AL403" s="2" t="str">
        <x:v>자료 부족</x:v>
      </x:c>
      <x:c r="AM403" s="2"/>
    </x:row>
    <x:row r="404" ht="24" customHeight="1">
      <x:c r="A404" s="2" t="str">
        <x:v>K398</x:v>
      </x:c>
      <x:c r="B404" s="2" t="str">
        <x:v>아이유</x:v>
      </x:c>
      <x:c r="C404" s="2" t="str">
        <x:v>작가/예술인</x:v>
      </x:c>
      <x:c r="D404" s="2" t="str">
        <x:v>가수·배우</x:v>
      </x:c>
      <x:c r="E404" s="14" t="str">
        <x:f>IF(COUNT(N404:W404)&gt;=8,ROUND(50*SUMPRODUCT(N404:W404,$N$5:$W$5)/COUNT(N404:W404),0),IF(ISNUMBER(AJ404),AJ404,""))</x:f>
      </x:c>
      <x:c r="F404" s="14" t="str">
        <x:f>IF(COUNT(X404:AG404)&gt;=8,ROUND(50*SUMPRODUCT(X404:AG404,$X$5:$AG$5)/COUNT(X404:AG404),0),IF(ISNUMBER(AK404),AK404,""))</x:f>
      </x:c>
      <x:c r="G404" s="15" t="n">
        <x:f>COUNT(N404:W404)</x:f>
        <x:v>0</x:v>
      </x:c>
      <x:c r="H404" s="15" t="n">
        <x:f>COUNT(X404:AG404)</x:f>
        <x:v>0</x:v>
      </x:c>
      <x:c r="I404" s="2" t="str">
        <x:f>IF(AND(G404&gt;=8,H404&gt;=8),IF(AND(J404&lt;&gt;"",K404&lt;&gt;"",ISNUMBER(L404)),"검토 가능","평가자·근거·평가일 입력"),IF(ISNUMBER(AJ404),"추정초안·설문미제출","자료부족·설문미제출"))</x:f>
        <x:v>자료부족·설문미제출</x:v>
      </x:c>
      <x:c r="J404" s="8"/>
      <x:c r="K404" s="8"/>
      <x:c r="L404" s="16"/>
      <x:c r="M404" s="8" t="str">
        <x:v>자료 부족</x:v>
      </x:c>
      <x:c r="N404" s="8"/>
      <x:c r="O404" s="8"/>
      <x:c r="P404" s="8"/>
      <x:c r="Q404" s="8"/>
      <x:c r="R404" s="8"/>
      <x:c r="S404" s="8"/>
      <x:c r="T404" s="8"/>
      <x:c r="U404" s="8"/>
      <x:c r="V404" s="8"/>
      <x:c r="W404" s="8"/>
      <x:c r="X404" s="8"/>
      <x:c r="Y404" s="8"/>
      <x:c r="Z404" s="8"/>
      <x:c r="AA404" s="8"/>
      <x:c r="AB404" s="8"/>
      <x:c r="AC404" s="8"/>
      <x:c r="AD404" s="8"/>
      <x:c r="AE404" s="8"/>
      <x:c r="AF404" s="8"/>
      <x:c r="AG404" s="8"/>
      <x:c r="AH404" s="2" t="str">
        <x:v>https://ko.wikipedia.org/w/index.php?search=%EC%95%84%EC%9D%B4%EC%9C%A0%20%EA%B0%80%EC%88%98%C2%B7%EB%B0%B0%EC%9A%B0</x:v>
      </x:c>
      <x:c r="AI404" s="2"/>
      <x:c r="AJ404" s="2"/>
      <x:c r="AK404" s="2"/>
      <x:c r="AL404" s="2" t="str">
        <x:v>자료 부족</x:v>
      </x:c>
      <x:c r="AM404" s="2"/>
    </x:row>
    <x:row r="405" ht="24" customHeight="1">
      <x:c r="A405" s="2" t="str">
        <x:v>K399</x:v>
      </x:c>
      <x:c r="B405" s="2" t="str">
        <x:v>싸이</x:v>
      </x:c>
      <x:c r="C405" s="2" t="str">
        <x:v>작가/예술인</x:v>
      </x:c>
      <x:c r="D405" s="2" t="str">
        <x:v>가수</x:v>
      </x:c>
      <x:c r="E405" s="14" t="str">
        <x:f>IF(COUNT(N405:W405)&gt;=8,ROUND(50*SUMPRODUCT(N405:W405,$N$5:$W$5)/COUNT(N405:W405),0),IF(ISNUMBER(AJ405),AJ405,""))</x:f>
      </x:c>
      <x:c r="F405" s="14" t="str">
        <x:f>IF(COUNT(X405:AG405)&gt;=8,ROUND(50*SUMPRODUCT(X405:AG405,$X$5:$AG$5)/COUNT(X405:AG405),0),IF(ISNUMBER(AK405),AK405,""))</x:f>
      </x:c>
      <x:c r="G405" s="15" t="n">
        <x:f>COUNT(N405:W405)</x:f>
        <x:v>0</x:v>
      </x:c>
      <x:c r="H405" s="15" t="n">
        <x:f>COUNT(X405:AG405)</x:f>
        <x:v>0</x:v>
      </x:c>
      <x:c r="I405" s="2" t="str">
        <x:f>IF(AND(G405&gt;=8,H405&gt;=8),IF(AND(J405&lt;&gt;"",K405&lt;&gt;"",ISNUMBER(L405)),"검토 가능","평가자·근거·평가일 입력"),IF(ISNUMBER(AJ405),"추정초안·설문미제출","자료부족·설문미제출"))</x:f>
        <x:v>자료부족·설문미제출</x:v>
      </x:c>
      <x:c r="J405" s="8"/>
      <x:c r="K405" s="8"/>
      <x:c r="L405" s="16"/>
      <x:c r="M405" s="8" t="str">
        <x:v>자료 부족</x:v>
      </x:c>
      <x:c r="N405" s="8"/>
      <x:c r="O405" s="8"/>
      <x:c r="P405" s="8"/>
      <x:c r="Q405" s="8"/>
      <x:c r="R405" s="8"/>
      <x:c r="S405" s="8"/>
      <x:c r="T405" s="8"/>
      <x:c r="U405" s="8"/>
      <x:c r="V405" s="8"/>
      <x:c r="W405" s="8"/>
      <x:c r="X405" s="8"/>
      <x:c r="Y405" s="8"/>
      <x:c r="Z405" s="8"/>
      <x:c r="AA405" s="8"/>
      <x:c r="AB405" s="8"/>
      <x:c r="AC405" s="8"/>
      <x:c r="AD405" s="8"/>
      <x:c r="AE405" s="8"/>
      <x:c r="AF405" s="8"/>
      <x:c r="AG405" s="8"/>
      <x:c r="AH405" s="2" t="str">
        <x:v>https://ko.wikipedia.org/w/index.php?search=%EC%8B%B8%EC%9D%B4%20%EA%B0%80%EC%88%98</x:v>
      </x:c>
      <x:c r="AI405" s="2"/>
      <x:c r="AJ405" s="2"/>
      <x:c r="AK405" s="2"/>
      <x:c r="AL405" s="2" t="str">
        <x:v>자료 부족</x:v>
      </x:c>
      <x:c r="AM405" s="2"/>
    </x:row>
    <x:row r="406" ht="24" customHeight="1">
      <x:c r="A406" s="2" t="str">
        <x:v>K400</x:v>
      </x:c>
      <x:c r="B406" s="2" t="str">
        <x:v>지드래곤</x:v>
      </x:c>
      <x:c r="C406" s="2" t="str">
        <x:v>작가/예술인</x:v>
      </x:c>
      <x:c r="D406" s="2" t="str">
        <x:v>가수</x:v>
      </x:c>
      <x:c r="E406" s="14" t="str">
        <x:f>IF(COUNT(N406:W406)&gt;=8,ROUND(50*SUMPRODUCT(N406:W406,$N$5:$W$5)/COUNT(N406:W406),0),IF(ISNUMBER(AJ406),AJ406,""))</x:f>
      </x:c>
      <x:c r="F406" s="14" t="str">
        <x:f>IF(COUNT(X406:AG406)&gt;=8,ROUND(50*SUMPRODUCT(X406:AG406,$X$5:$AG$5)/COUNT(X406:AG406),0),IF(ISNUMBER(AK406),AK406,""))</x:f>
      </x:c>
      <x:c r="G406" s="15" t="n">
        <x:f>COUNT(N406:W406)</x:f>
        <x:v>0</x:v>
      </x:c>
      <x:c r="H406" s="15" t="n">
        <x:f>COUNT(X406:AG406)</x:f>
        <x:v>0</x:v>
      </x:c>
      <x:c r="I406" s="2" t="str">
        <x:f>IF(AND(G406&gt;=8,H406&gt;=8),IF(AND(J406&lt;&gt;"",K406&lt;&gt;"",ISNUMBER(L406)),"검토 가능","평가자·근거·평가일 입력"),IF(ISNUMBER(AJ406),"추정초안·설문미제출","자료부족·설문미제출"))</x:f>
        <x:v>자료부족·설문미제출</x:v>
      </x:c>
      <x:c r="J406" s="8"/>
      <x:c r="K406" s="8"/>
      <x:c r="L406" s="16"/>
      <x:c r="M406" s="8" t="str">
        <x:v>자료 부족</x:v>
      </x:c>
      <x:c r="N406" s="8"/>
      <x:c r="O406" s="8"/>
      <x:c r="P406" s="8"/>
      <x:c r="Q406" s="8"/>
      <x:c r="R406" s="8"/>
      <x:c r="S406" s="8"/>
      <x:c r="T406" s="8"/>
      <x:c r="U406" s="8"/>
      <x:c r="V406" s="8"/>
      <x:c r="W406" s="8"/>
      <x:c r="X406" s="8"/>
      <x:c r="Y406" s="8"/>
      <x:c r="Z406" s="8"/>
      <x:c r="AA406" s="8"/>
      <x:c r="AB406" s="8"/>
      <x:c r="AC406" s="8"/>
      <x:c r="AD406" s="8"/>
      <x:c r="AE406" s="8"/>
      <x:c r="AF406" s="8"/>
      <x:c r="AG406" s="8"/>
      <x:c r="AH406" s="2" t="str">
        <x:v>https://ko.wikipedia.org/w/index.php?search=%EC%A7%80%EB%93%9C%EB%9E%98%EA%B3%A4%20%EA%B0%80%EC%88%98</x:v>
      </x:c>
      <x:c r="AI406" s="2"/>
      <x:c r="AJ406" s="2"/>
      <x:c r="AK406" s="2"/>
      <x:c r="AL406" s="2" t="str">
        <x:v>자료 부족</x:v>
      </x:c>
      <x:c r="AM406" s="2"/>
    </x:row>
    <x:row r="407" ht="24" customHeight="1">
      <x:c r="A407" s="2" t="str">
        <x:v>K401</x:v>
      </x:c>
      <x:c r="B407" s="2" t="str">
        <x:v>조성진</x:v>
      </x:c>
      <x:c r="C407" s="2" t="str">
        <x:v>작가/예술인</x:v>
      </x:c>
      <x:c r="D407" s="2" t="str">
        <x:v>피아노</x:v>
      </x:c>
      <x:c r="E407" s="14" t="str">
        <x:f>IF(COUNT(N407:W407)&gt;=8,ROUND(50*SUMPRODUCT(N407:W407,$N$5:$W$5)/COUNT(N407:W407),0),IF(ISNUMBER(AJ407),AJ407,""))</x:f>
      </x:c>
      <x:c r="F407" s="14" t="str">
        <x:f>IF(COUNT(X407:AG407)&gt;=8,ROUND(50*SUMPRODUCT(X407:AG407,$X$5:$AG$5)/COUNT(X407:AG407),0),IF(ISNUMBER(AK407),AK407,""))</x:f>
      </x:c>
      <x:c r="G407" s="15" t="n">
        <x:f>COUNT(N407:W407)</x:f>
        <x:v>0</x:v>
      </x:c>
      <x:c r="H407" s="15" t="n">
        <x:f>COUNT(X407:AG407)</x:f>
        <x:v>0</x:v>
      </x:c>
      <x:c r="I407" s="2" t="str">
        <x:f>IF(AND(G407&gt;=8,H407&gt;=8),IF(AND(J407&lt;&gt;"",K407&lt;&gt;"",ISNUMBER(L407)),"검토 가능","평가자·근거·평가일 입력"),IF(ISNUMBER(AJ407),"추정초안·설문미제출","자료부족·설문미제출"))</x:f>
        <x:v>자료부족·설문미제출</x:v>
      </x:c>
      <x:c r="J407" s="8"/>
      <x:c r="K407" s="8"/>
      <x:c r="L407" s="16"/>
      <x:c r="M407" s="8" t="str">
        <x:v>자료 부족</x:v>
      </x:c>
      <x:c r="N407" s="8"/>
      <x:c r="O407" s="8"/>
      <x:c r="P407" s="8"/>
      <x:c r="Q407" s="8"/>
      <x:c r="R407" s="8"/>
      <x:c r="S407" s="8"/>
      <x:c r="T407" s="8"/>
      <x:c r="U407" s="8"/>
      <x:c r="V407" s="8"/>
      <x:c r="W407" s="8"/>
      <x:c r="X407" s="8"/>
      <x:c r="Y407" s="8"/>
      <x:c r="Z407" s="8"/>
      <x:c r="AA407" s="8"/>
      <x:c r="AB407" s="8"/>
      <x:c r="AC407" s="8"/>
      <x:c r="AD407" s="8"/>
      <x:c r="AE407" s="8"/>
      <x:c r="AF407" s="8"/>
      <x:c r="AG407" s="8"/>
      <x:c r="AH407" s="2" t="str">
        <x:v>https://ko.wikipedia.org/w/index.php?search=%EC%A1%B0%EC%84%B1%EC%A7%84%20%ED%94%BC%EC%95%84%EB%85%B8</x:v>
      </x:c>
      <x:c r="AI407" s="2"/>
      <x:c r="AJ407" s="2"/>
      <x:c r="AK407" s="2"/>
      <x:c r="AL407" s="2" t="str">
        <x:v>자료 부족</x:v>
      </x:c>
      <x:c r="AM407" s="2"/>
    </x:row>
    <x:row r="408" ht="24" customHeight="1">
      <x:c r="A408" s="2" t="str">
        <x:v>K402</x:v>
      </x:c>
      <x:c r="B408" s="2" t="str">
        <x:v>임윤찬</x:v>
      </x:c>
      <x:c r="C408" s="2" t="str">
        <x:v>작가/예술인</x:v>
      </x:c>
      <x:c r="D408" s="2" t="str">
        <x:v>피아노</x:v>
      </x:c>
      <x:c r="E408" s="14" t="str">
        <x:f>IF(COUNT(N408:W408)&gt;=8,ROUND(50*SUMPRODUCT(N408:W408,$N$5:$W$5)/COUNT(N408:W408),0),IF(ISNUMBER(AJ408),AJ408,""))</x:f>
      </x:c>
      <x:c r="F408" s="14" t="str">
        <x:f>IF(COUNT(X408:AG408)&gt;=8,ROUND(50*SUMPRODUCT(X408:AG408,$X$5:$AG$5)/COUNT(X408:AG408),0),IF(ISNUMBER(AK408),AK408,""))</x:f>
      </x:c>
      <x:c r="G408" s="15" t="n">
        <x:f>COUNT(N408:W408)</x:f>
        <x:v>0</x:v>
      </x:c>
      <x:c r="H408" s="15" t="n">
        <x:f>COUNT(X408:AG408)</x:f>
        <x:v>0</x:v>
      </x:c>
      <x:c r="I408" s="2" t="str">
        <x:f>IF(AND(G408&gt;=8,H408&gt;=8),IF(AND(J408&lt;&gt;"",K408&lt;&gt;"",ISNUMBER(L408)),"검토 가능","평가자·근거·평가일 입력"),IF(ISNUMBER(AJ408),"추정초안·설문미제출","자료부족·설문미제출"))</x:f>
        <x:v>자료부족·설문미제출</x:v>
      </x:c>
      <x:c r="J408" s="8"/>
      <x:c r="K408" s="8"/>
      <x:c r="L408" s="16"/>
      <x:c r="M408" s="8" t="str">
        <x:v>자료 부족</x:v>
      </x:c>
      <x:c r="N408" s="8"/>
      <x:c r="O408" s="8"/>
      <x:c r="P408" s="8"/>
      <x:c r="Q408" s="8"/>
      <x:c r="R408" s="8"/>
      <x:c r="S408" s="8"/>
      <x:c r="T408" s="8"/>
      <x:c r="U408" s="8"/>
      <x:c r="V408" s="8"/>
      <x:c r="W408" s="8"/>
      <x:c r="X408" s="8"/>
      <x:c r="Y408" s="8"/>
      <x:c r="Z408" s="8"/>
      <x:c r="AA408" s="8"/>
      <x:c r="AB408" s="8"/>
      <x:c r="AC408" s="8"/>
      <x:c r="AD408" s="8"/>
      <x:c r="AE408" s="8"/>
      <x:c r="AF408" s="8"/>
      <x:c r="AG408" s="8"/>
      <x:c r="AH408" s="2" t="str">
        <x:v>https://ko.wikipedia.org/w/index.php?search=%EC%9E%84%EC%9C%A4%EC%B0%AC%20%ED%94%BC%EC%95%84%EB%85%B8</x:v>
      </x:c>
      <x:c r="AI408" s="2"/>
      <x:c r="AJ408" s="2"/>
      <x:c r="AK408" s="2"/>
      <x:c r="AL408" s="2" t="str">
        <x:v>자료 부족</x:v>
      </x:c>
      <x:c r="AM408" s="2"/>
    </x:row>
    <x:row r="409" ht="24" customHeight="1">
      <x:c r="A409" s="2" t="str">
        <x:v>K403</x:v>
      </x:c>
      <x:c r="B409" s="2" t="str">
        <x:v>백건우</x:v>
      </x:c>
      <x:c r="C409" s="2" t="str">
        <x:v>작가/예술인</x:v>
      </x:c>
      <x:c r="D409" s="2" t="str">
        <x:v>피아노</x:v>
      </x:c>
      <x:c r="E409" s="14" t="str">
        <x:f>IF(COUNT(N409:W409)&gt;=8,ROUND(50*SUMPRODUCT(N409:W409,$N$5:$W$5)/COUNT(N409:W409),0),IF(ISNUMBER(AJ409),AJ409,""))</x:f>
      </x:c>
      <x:c r="F409" s="14" t="str">
        <x:f>IF(COUNT(X409:AG409)&gt;=8,ROUND(50*SUMPRODUCT(X409:AG409,$X$5:$AG$5)/COUNT(X409:AG409),0),IF(ISNUMBER(AK409),AK409,""))</x:f>
      </x:c>
      <x:c r="G409" s="15" t="n">
        <x:f>COUNT(N409:W409)</x:f>
        <x:v>0</x:v>
      </x:c>
      <x:c r="H409" s="15" t="n">
        <x:f>COUNT(X409:AG409)</x:f>
        <x:v>0</x:v>
      </x:c>
      <x:c r="I409" s="2" t="str">
        <x:f>IF(AND(G409&gt;=8,H409&gt;=8),IF(AND(J409&lt;&gt;"",K409&lt;&gt;"",ISNUMBER(L409)),"검토 가능","평가자·근거·평가일 입력"),IF(ISNUMBER(AJ409),"추정초안·설문미제출","자료부족·설문미제출"))</x:f>
        <x:v>자료부족·설문미제출</x:v>
      </x:c>
      <x:c r="J409" s="8"/>
      <x:c r="K409" s="8"/>
      <x:c r="L409" s="16"/>
      <x:c r="M409" s="8" t="str">
        <x:v>자료 부족</x:v>
      </x:c>
      <x:c r="N409" s="8"/>
      <x:c r="O409" s="8"/>
      <x:c r="P409" s="8"/>
      <x:c r="Q409" s="8"/>
      <x:c r="R409" s="8"/>
      <x:c r="S409" s="8"/>
      <x:c r="T409" s="8"/>
      <x:c r="U409" s="8"/>
      <x:c r="V409" s="8"/>
      <x:c r="W409" s="8"/>
      <x:c r="X409" s="8"/>
      <x:c r="Y409" s="8"/>
      <x:c r="Z409" s="8"/>
      <x:c r="AA409" s="8"/>
      <x:c r="AB409" s="8"/>
      <x:c r="AC409" s="8"/>
      <x:c r="AD409" s="8"/>
      <x:c r="AE409" s="8"/>
      <x:c r="AF409" s="8"/>
      <x:c r="AG409" s="8"/>
      <x:c r="AH409" s="2" t="str">
        <x:v>https://ko.wikipedia.org/w/index.php?search=%EB%B0%B1%EA%B1%B4%EC%9A%B0%20%ED%94%BC%EC%95%84%EB%85%B8</x:v>
      </x:c>
      <x:c r="AI409" s="2"/>
      <x:c r="AJ409" s="2"/>
      <x:c r="AK409" s="2"/>
      <x:c r="AL409" s="2" t="str">
        <x:v>자료 부족</x:v>
      </x:c>
      <x:c r="AM409" s="2"/>
    </x:row>
    <x:row r="410" ht="24" customHeight="1">
      <x:c r="A410" s="2" t="str">
        <x:v>K404</x:v>
      </x:c>
      <x:c r="B410" s="2" t="str">
        <x:v>손열음</x:v>
      </x:c>
      <x:c r="C410" s="2" t="str">
        <x:v>작가/예술인</x:v>
      </x:c>
      <x:c r="D410" s="2" t="str">
        <x:v>피아노</x:v>
      </x:c>
      <x:c r="E410" s="14" t="str">
        <x:f>IF(COUNT(N410:W410)&gt;=8,ROUND(50*SUMPRODUCT(N410:W410,$N$5:$W$5)/COUNT(N410:W410),0),IF(ISNUMBER(AJ410),AJ410,""))</x:f>
      </x:c>
      <x:c r="F410" s="14" t="str">
        <x:f>IF(COUNT(X410:AG410)&gt;=8,ROUND(50*SUMPRODUCT(X410:AG410,$X$5:$AG$5)/COUNT(X410:AG410),0),IF(ISNUMBER(AK410),AK410,""))</x:f>
      </x:c>
      <x:c r="G410" s="15" t="n">
        <x:f>COUNT(N410:W410)</x:f>
        <x:v>0</x:v>
      </x:c>
      <x:c r="H410" s="15" t="n">
        <x:f>COUNT(X410:AG410)</x:f>
        <x:v>0</x:v>
      </x:c>
      <x:c r="I410" s="2" t="str">
        <x:f>IF(AND(G410&gt;=8,H410&gt;=8),IF(AND(J410&lt;&gt;"",K410&lt;&gt;"",ISNUMBER(L410)),"검토 가능","평가자·근거·평가일 입력"),IF(ISNUMBER(AJ410),"추정초안·설문미제출","자료부족·설문미제출"))</x:f>
        <x:v>자료부족·설문미제출</x:v>
      </x:c>
      <x:c r="J410" s="8"/>
      <x:c r="K410" s="8"/>
      <x:c r="L410" s="16"/>
      <x:c r="M410" s="8" t="str">
        <x:v>자료 부족</x:v>
      </x:c>
      <x:c r="N410" s="8"/>
      <x:c r="O410" s="8"/>
      <x:c r="P410" s="8"/>
      <x:c r="Q410" s="8"/>
      <x:c r="R410" s="8"/>
      <x:c r="S410" s="8"/>
      <x:c r="T410" s="8"/>
      <x:c r="U410" s="8"/>
      <x:c r="V410" s="8"/>
      <x:c r="W410" s="8"/>
      <x:c r="X410" s="8"/>
      <x:c r="Y410" s="8"/>
      <x:c r="Z410" s="8"/>
      <x:c r="AA410" s="8"/>
      <x:c r="AB410" s="8"/>
      <x:c r="AC410" s="8"/>
      <x:c r="AD410" s="8"/>
      <x:c r="AE410" s="8"/>
      <x:c r="AF410" s="8"/>
      <x:c r="AG410" s="8"/>
      <x:c r="AH410" s="2" t="str">
        <x:v>https://ko.wikipedia.org/w/index.php?search=%EC%86%90%EC%97%B4%EC%9D%8C%20%ED%94%BC%EC%95%84%EB%85%B8</x:v>
      </x:c>
      <x:c r="AI410" s="2"/>
      <x:c r="AJ410" s="2"/>
      <x:c r="AK410" s="2"/>
      <x:c r="AL410" s="2" t="str">
        <x:v>자료 부족</x:v>
      </x:c>
      <x:c r="AM410" s="2"/>
    </x:row>
    <x:row r="411" ht="24" customHeight="1">
      <x:c r="A411" s="2" t="str">
        <x:v>K405</x:v>
      </x:c>
      <x:c r="B411" s="2" t="str">
        <x:v>김선욱</x:v>
      </x:c>
      <x:c r="C411" s="2" t="str">
        <x:v>작가/예술인</x:v>
      </x:c>
      <x:c r="D411" s="2" t="str">
        <x:v>피아노</x:v>
      </x:c>
      <x:c r="E411" s="14" t="str">
        <x:f>IF(COUNT(N411:W411)&gt;=8,ROUND(50*SUMPRODUCT(N411:W411,$N$5:$W$5)/COUNT(N411:W411),0),IF(ISNUMBER(AJ411),AJ411,""))</x:f>
      </x:c>
      <x:c r="F411" s="14" t="str">
        <x:f>IF(COUNT(X411:AG411)&gt;=8,ROUND(50*SUMPRODUCT(X411:AG411,$X$5:$AG$5)/COUNT(X411:AG411),0),IF(ISNUMBER(AK411),AK411,""))</x:f>
      </x:c>
      <x:c r="G411" s="15" t="n">
        <x:f>COUNT(N411:W411)</x:f>
        <x:v>0</x:v>
      </x:c>
      <x:c r="H411" s="15" t="n">
        <x:f>COUNT(X411:AG411)</x:f>
        <x:v>0</x:v>
      </x:c>
      <x:c r="I411" s="2" t="str">
        <x:f>IF(AND(G411&gt;=8,H411&gt;=8),IF(AND(J411&lt;&gt;"",K411&lt;&gt;"",ISNUMBER(L411)),"검토 가능","평가자·근거·평가일 입력"),IF(ISNUMBER(AJ411),"추정초안·설문미제출","자료부족·설문미제출"))</x:f>
        <x:v>자료부족·설문미제출</x:v>
      </x:c>
      <x:c r="J411" s="8"/>
      <x:c r="K411" s="8"/>
      <x:c r="L411" s="16"/>
      <x:c r="M411" s="8" t="str">
        <x:v>자료 부족</x:v>
      </x:c>
      <x:c r="N411" s="8"/>
      <x:c r="O411" s="8"/>
      <x:c r="P411" s="8"/>
      <x:c r="Q411" s="8"/>
      <x:c r="R411" s="8"/>
      <x:c r="S411" s="8"/>
      <x:c r="T411" s="8"/>
      <x:c r="U411" s="8"/>
      <x:c r="V411" s="8"/>
      <x:c r="W411" s="8"/>
      <x:c r="X411" s="8"/>
      <x:c r="Y411" s="8"/>
      <x:c r="Z411" s="8"/>
      <x:c r="AA411" s="8"/>
      <x:c r="AB411" s="8"/>
      <x:c r="AC411" s="8"/>
      <x:c r="AD411" s="8"/>
      <x:c r="AE411" s="8"/>
      <x:c r="AF411" s="8"/>
      <x:c r="AG411" s="8"/>
      <x:c r="AH411" s="2" t="str">
        <x:v>https://ko.wikipedia.org/w/index.php?search=%EA%B9%80%EC%84%A0%EC%9A%B1%20%ED%94%BC%EC%95%84%EB%85%B8</x:v>
      </x:c>
      <x:c r="AI411" s="2"/>
      <x:c r="AJ411" s="2"/>
      <x:c r="AK411" s="2"/>
      <x:c r="AL411" s="2" t="str">
        <x:v>자료 부족</x:v>
      </x:c>
      <x:c r="AM411" s="2"/>
    </x:row>
    <x:row r="412" ht="24" customHeight="1">
      <x:c r="A412" s="2" t="str">
        <x:v>K406</x:v>
      </x:c>
      <x:c r="B412" s="2" t="str">
        <x:v>선우예권</x:v>
      </x:c>
      <x:c r="C412" s="2" t="str">
        <x:v>작가/예술인</x:v>
      </x:c>
      <x:c r="D412" s="2" t="str">
        <x:v>피아노</x:v>
      </x:c>
      <x:c r="E412" s="14" t="str">
        <x:f>IF(COUNT(N412:W412)&gt;=8,ROUND(50*SUMPRODUCT(N412:W412,$N$5:$W$5)/COUNT(N412:W412),0),IF(ISNUMBER(AJ412),AJ412,""))</x:f>
      </x:c>
      <x:c r="F412" s="14" t="str">
        <x:f>IF(COUNT(X412:AG412)&gt;=8,ROUND(50*SUMPRODUCT(X412:AG412,$X$5:$AG$5)/COUNT(X412:AG412),0),IF(ISNUMBER(AK412),AK412,""))</x:f>
      </x:c>
      <x:c r="G412" s="15" t="n">
        <x:f>COUNT(N412:W412)</x:f>
        <x:v>0</x:v>
      </x:c>
      <x:c r="H412" s="15" t="n">
        <x:f>COUNT(X412:AG412)</x:f>
        <x:v>0</x:v>
      </x:c>
      <x:c r="I412" s="2" t="str">
        <x:f>IF(AND(G412&gt;=8,H412&gt;=8),IF(AND(J412&lt;&gt;"",K412&lt;&gt;"",ISNUMBER(L412)),"검토 가능","평가자·근거·평가일 입력"),IF(ISNUMBER(AJ412),"추정초안·설문미제출","자료부족·설문미제출"))</x:f>
        <x:v>자료부족·설문미제출</x:v>
      </x:c>
      <x:c r="J412" s="8"/>
      <x:c r="K412" s="8"/>
      <x:c r="L412" s="16"/>
      <x:c r="M412" s="8" t="str">
        <x:v>자료 부족</x:v>
      </x:c>
      <x:c r="N412" s="8"/>
      <x:c r="O412" s="8"/>
      <x:c r="P412" s="8"/>
      <x:c r="Q412" s="8"/>
      <x:c r="R412" s="8"/>
      <x:c r="S412" s="8"/>
      <x:c r="T412" s="8"/>
      <x:c r="U412" s="8"/>
      <x:c r="V412" s="8"/>
      <x:c r="W412" s="8"/>
      <x:c r="X412" s="8"/>
      <x:c r="Y412" s="8"/>
      <x:c r="Z412" s="8"/>
      <x:c r="AA412" s="8"/>
      <x:c r="AB412" s="8"/>
      <x:c r="AC412" s="8"/>
      <x:c r="AD412" s="8"/>
      <x:c r="AE412" s="8"/>
      <x:c r="AF412" s="8"/>
      <x:c r="AG412" s="8"/>
      <x:c r="AH412" s="2" t="str">
        <x:v>https://ko.wikipedia.org/w/index.php?search=%EC%84%A0%EC%9A%B0%EC%98%88%EA%B6%8C%20%ED%94%BC%EC%95%84%EB%85%B8</x:v>
      </x:c>
      <x:c r="AI412" s="2"/>
      <x:c r="AJ412" s="2"/>
      <x:c r="AK412" s="2"/>
      <x:c r="AL412" s="2" t="str">
        <x:v>자료 부족</x:v>
      </x:c>
      <x:c r="AM412" s="2"/>
    </x:row>
    <x:row r="413" ht="24" customHeight="1">
      <x:c r="A413" s="2" t="str">
        <x:v>K407</x:v>
      </x:c>
      <x:c r="B413" s="2" t="str">
        <x:v>임동혁</x:v>
      </x:c>
      <x:c r="C413" s="2" t="str">
        <x:v>작가/예술인</x:v>
      </x:c>
      <x:c r="D413" s="2" t="str">
        <x:v>피아노</x:v>
      </x:c>
      <x:c r="E413" s="14" t="str">
        <x:f>IF(COUNT(N413:W413)&gt;=8,ROUND(50*SUMPRODUCT(N413:W413,$N$5:$W$5)/COUNT(N413:W413),0),IF(ISNUMBER(AJ413),AJ413,""))</x:f>
      </x:c>
      <x:c r="F413" s="14" t="str">
        <x:f>IF(COUNT(X413:AG413)&gt;=8,ROUND(50*SUMPRODUCT(X413:AG413,$X$5:$AG$5)/COUNT(X413:AG413),0),IF(ISNUMBER(AK413),AK413,""))</x:f>
      </x:c>
      <x:c r="G413" s="15" t="n">
        <x:f>COUNT(N413:W413)</x:f>
        <x:v>0</x:v>
      </x:c>
      <x:c r="H413" s="15" t="n">
        <x:f>COUNT(X413:AG413)</x:f>
        <x:v>0</x:v>
      </x:c>
      <x:c r="I413" s="2" t="str">
        <x:f>IF(AND(G413&gt;=8,H413&gt;=8),IF(AND(J413&lt;&gt;"",K413&lt;&gt;"",ISNUMBER(L413)),"검토 가능","평가자·근거·평가일 입력"),IF(ISNUMBER(AJ413),"추정초안·설문미제출","자료부족·설문미제출"))</x:f>
        <x:v>자료부족·설문미제출</x:v>
      </x:c>
      <x:c r="J413" s="8"/>
      <x:c r="K413" s="8"/>
      <x:c r="L413" s="16"/>
      <x:c r="M413" s="8" t="str">
        <x:v>자료 부족</x:v>
      </x:c>
      <x:c r="N413" s="8"/>
      <x:c r="O413" s="8"/>
      <x:c r="P413" s="8"/>
      <x:c r="Q413" s="8"/>
      <x:c r="R413" s="8"/>
      <x:c r="S413" s="8"/>
      <x:c r="T413" s="8"/>
      <x:c r="U413" s="8"/>
      <x:c r="V413" s="8"/>
      <x:c r="W413" s="8"/>
      <x:c r="X413" s="8"/>
      <x:c r="Y413" s="8"/>
      <x:c r="Z413" s="8"/>
      <x:c r="AA413" s="8"/>
      <x:c r="AB413" s="8"/>
      <x:c r="AC413" s="8"/>
      <x:c r="AD413" s="8"/>
      <x:c r="AE413" s="8"/>
      <x:c r="AF413" s="8"/>
      <x:c r="AG413" s="8"/>
      <x:c r="AH413" s="2" t="str">
        <x:v>https://ko.wikipedia.org/w/index.php?search=%EC%9E%84%EB%8F%99%ED%98%81%20%ED%94%BC%EC%95%84%EB%85%B8</x:v>
      </x:c>
      <x:c r="AI413" s="2"/>
      <x:c r="AJ413" s="2"/>
      <x:c r="AK413" s="2"/>
      <x:c r="AL413" s="2" t="str">
        <x:v>자료 부족</x:v>
      </x:c>
      <x:c r="AM413" s="2"/>
    </x:row>
    <x:row r="414" ht="24" customHeight="1">
      <x:c r="A414" s="2" t="str">
        <x:v>K408</x:v>
      </x:c>
      <x:c r="B414" s="2" t="str">
        <x:v>서혜경</x:v>
      </x:c>
      <x:c r="C414" s="2" t="str">
        <x:v>작가/예술인</x:v>
      </x:c>
      <x:c r="D414" s="2" t="str">
        <x:v>피아노</x:v>
      </x:c>
      <x:c r="E414" s="14" t="str">
        <x:f>IF(COUNT(N414:W414)&gt;=8,ROUND(50*SUMPRODUCT(N414:W414,$N$5:$W$5)/COUNT(N414:W414),0),IF(ISNUMBER(AJ414),AJ414,""))</x:f>
      </x:c>
      <x:c r="F414" s="14" t="str">
        <x:f>IF(COUNT(X414:AG414)&gt;=8,ROUND(50*SUMPRODUCT(X414:AG414,$X$5:$AG$5)/COUNT(X414:AG414),0),IF(ISNUMBER(AK414),AK414,""))</x:f>
      </x:c>
      <x:c r="G414" s="15" t="n">
        <x:f>COUNT(N414:W414)</x:f>
        <x:v>0</x:v>
      </x:c>
      <x:c r="H414" s="15" t="n">
        <x:f>COUNT(X414:AG414)</x:f>
        <x:v>0</x:v>
      </x:c>
      <x:c r="I414" s="2" t="str">
        <x:f>IF(AND(G414&gt;=8,H414&gt;=8),IF(AND(J414&lt;&gt;"",K414&lt;&gt;"",ISNUMBER(L414)),"검토 가능","평가자·근거·평가일 입력"),IF(ISNUMBER(AJ414),"추정초안·설문미제출","자료부족·설문미제출"))</x:f>
        <x:v>자료부족·설문미제출</x:v>
      </x:c>
      <x:c r="J414" s="8"/>
      <x:c r="K414" s="8"/>
      <x:c r="L414" s="16"/>
      <x:c r="M414" s="8" t="str">
        <x:v>자료 부족</x:v>
      </x:c>
      <x:c r="N414" s="8"/>
      <x:c r="O414" s="8"/>
      <x:c r="P414" s="8"/>
      <x:c r="Q414" s="8"/>
      <x:c r="R414" s="8"/>
      <x:c r="S414" s="8"/>
      <x:c r="T414" s="8"/>
      <x:c r="U414" s="8"/>
      <x:c r="V414" s="8"/>
      <x:c r="W414" s="8"/>
      <x:c r="X414" s="8"/>
      <x:c r="Y414" s="8"/>
      <x:c r="Z414" s="8"/>
      <x:c r="AA414" s="8"/>
      <x:c r="AB414" s="8"/>
      <x:c r="AC414" s="8"/>
      <x:c r="AD414" s="8"/>
      <x:c r="AE414" s="8"/>
      <x:c r="AF414" s="8"/>
      <x:c r="AG414" s="8"/>
      <x:c r="AH414" s="2" t="str">
        <x:v>https://ko.wikipedia.org/w/index.php?search=%EC%84%9C%ED%98%9C%EA%B2%BD%20%ED%94%BC%EC%95%84%EB%85%B8</x:v>
      </x:c>
      <x:c r="AI414" s="2"/>
      <x:c r="AJ414" s="2"/>
      <x:c r="AK414" s="2"/>
      <x:c r="AL414" s="2" t="str">
        <x:v>자료 부족</x:v>
      </x:c>
      <x:c r="AM414" s="2"/>
    </x:row>
    <x:row r="415" ht="24" customHeight="1">
      <x:c r="A415" s="2" t="str">
        <x:v>K409</x:v>
      </x:c>
      <x:c r="B415" s="2" t="str">
        <x:v>정경화</x:v>
      </x:c>
      <x:c r="C415" s="2" t="str">
        <x:v>작가/예술인</x:v>
      </x:c>
      <x:c r="D415" s="2" t="str">
        <x:v>바이올린</x:v>
      </x:c>
      <x:c r="E415" s="14" t="str">
        <x:f>IF(COUNT(N415:W415)&gt;=8,ROUND(50*SUMPRODUCT(N415:W415,$N$5:$W$5)/COUNT(N415:W415),0),IF(ISNUMBER(AJ415),AJ415,""))</x:f>
      </x:c>
      <x:c r="F415" s="14" t="str">
        <x:f>IF(COUNT(X415:AG415)&gt;=8,ROUND(50*SUMPRODUCT(X415:AG415,$X$5:$AG$5)/COUNT(X415:AG415),0),IF(ISNUMBER(AK415),AK415,""))</x:f>
      </x:c>
      <x:c r="G415" s="15" t="n">
        <x:f>COUNT(N415:W415)</x:f>
        <x:v>0</x:v>
      </x:c>
      <x:c r="H415" s="15" t="n">
        <x:f>COUNT(X415:AG415)</x:f>
        <x:v>0</x:v>
      </x:c>
      <x:c r="I415" s="2" t="str">
        <x:f>IF(AND(G415&gt;=8,H415&gt;=8),IF(AND(J415&lt;&gt;"",K415&lt;&gt;"",ISNUMBER(L415)),"검토 가능","평가자·근거·평가일 입력"),IF(ISNUMBER(AJ415),"추정초안·설문미제출","자료부족·설문미제출"))</x:f>
        <x:v>자료부족·설문미제출</x:v>
      </x:c>
      <x:c r="J415" s="8"/>
      <x:c r="K415" s="8"/>
      <x:c r="L415" s="16"/>
      <x:c r="M415" s="8" t="str">
        <x:v>자료 부족</x:v>
      </x:c>
      <x:c r="N415" s="8"/>
      <x:c r="O415" s="8"/>
      <x:c r="P415" s="8"/>
      <x:c r="Q415" s="8"/>
      <x:c r="R415" s="8"/>
      <x:c r="S415" s="8"/>
      <x:c r="T415" s="8"/>
      <x:c r="U415" s="8"/>
      <x:c r="V415" s="8"/>
      <x:c r="W415" s="8"/>
      <x:c r="X415" s="8"/>
      <x:c r="Y415" s="8"/>
      <x:c r="Z415" s="8"/>
      <x:c r="AA415" s="8"/>
      <x:c r="AB415" s="8"/>
      <x:c r="AC415" s="8"/>
      <x:c r="AD415" s="8"/>
      <x:c r="AE415" s="8"/>
      <x:c r="AF415" s="8"/>
      <x:c r="AG415" s="8"/>
      <x:c r="AH415" s="2" t="str">
        <x:v>https://ko.wikipedia.org/w/index.php?search=%EC%A0%95%EA%B2%BD%ED%99%94%20%EB%B0%94%EC%9D%B4%EC%98%AC%EB%A6%B0</x:v>
      </x:c>
      <x:c r="AI415" s="2"/>
      <x:c r="AJ415" s="2"/>
      <x:c r="AK415" s="2"/>
      <x:c r="AL415" s="2" t="str">
        <x:v>자료 부족</x:v>
      </x:c>
      <x:c r="AM415" s="2"/>
    </x:row>
    <x:row r="416" ht="24" customHeight="1">
      <x:c r="A416" s="2" t="str">
        <x:v>K410</x:v>
      </x:c>
      <x:c r="B416" s="2" t="str">
        <x:v>정명화</x:v>
      </x:c>
      <x:c r="C416" s="2" t="str">
        <x:v>작가/예술인</x:v>
      </x:c>
      <x:c r="D416" s="2" t="str">
        <x:v>첼로</x:v>
      </x:c>
      <x:c r="E416" s="14" t="str">
        <x:f>IF(COUNT(N416:W416)&gt;=8,ROUND(50*SUMPRODUCT(N416:W416,$N$5:$W$5)/COUNT(N416:W416),0),IF(ISNUMBER(AJ416),AJ416,""))</x:f>
      </x:c>
      <x:c r="F416" s="14" t="str">
        <x:f>IF(COUNT(X416:AG416)&gt;=8,ROUND(50*SUMPRODUCT(X416:AG416,$X$5:$AG$5)/COUNT(X416:AG416),0),IF(ISNUMBER(AK416),AK416,""))</x:f>
      </x:c>
      <x:c r="G416" s="15" t="n">
        <x:f>COUNT(N416:W416)</x:f>
        <x:v>0</x:v>
      </x:c>
      <x:c r="H416" s="15" t="n">
        <x:f>COUNT(X416:AG416)</x:f>
        <x:v>0</x:v>
      </x:c>
      <x:c r="I416" s="2" t="str">
        <x:f>IF(AND(G416&gt;=8,H416&gt;=8),IF(AND(J416&lt;&gt;"",K416&lt;&gt;"",ISNUMBER(L416)),"검토 가능","평가자·근거·평가일 입력"),IF(ISNUMBER(AJ416),"추정초안·설문미제출","자료부족·설문미제출"))</x:f>
        <x:v>자료부족·설문미제출</x:v>
      </x:c>
      <x:c r="J416" s="8"/>
      <x:c r="K416" s="8"/>
      <x:c r="L416" s="16"/>
      <x:c r="M416" s="8" t="str">
        <x:v>자료 부족</x:v>
      </x:c>
      <x:c r="N416" s="8"/>
      <x:c r="O416" s="8"/>
      <x:c r="P416" s="8"/>
      <x:c r="Q416" s="8"/>
      <x:c r="R416" s="8"/>
      <x:c r="S416" s="8"/>
      <x:c r="T416" s="8"/>
      <x:c r="U416" s="8"/>
      <x:c r="V416" s="8"/>
      <x:c r="W416" s="8"/>
      <x:c r="X416" s="8"/>
      <x:c r="Y416" s="8"/>
      <x:c r="Z416" s="8"/>
      <x:c r="AA416" s="8"/>
      <x:c r="AB416" s="8"/>
      <x:c r="AC416" s="8"/>
      <x:c r="AD416" s="8"/>
      <x:c r="AE416" s="8"/>
      <x:c r="AF416" s="8"/>
      <x:c r="AG416" s="8"/>
      <x:c r="AH416" s="2" t="str">
        <x:v>https://ko.wikipedia.org/w/index.php?search=%EC%A0%95%EB%AA%85%ED%99%94%20%EC%B2%BC%EB%A1%9C</x:v>
      </x:c>
      <x:c r="AI416" s="2"/>
      <x:c r="AJ416" s="2"/>
      <x:c r="AK416" s="2"/>
      <x:c r="AL416" s="2" t="str">
        <x:v>자료 부족</x:v>
      </x:c>
      <x:c r="AM416" s="2"/>
    </x:row>
    <x:row r="417" ht="24" customHeight="1">
      <x:c r="A417" s="2" t="str">
        <x:v>K411</x:v>
      </x:c>
      <x:c r="B417" s="2" t="str">
        <x:v>정명훈</x:v>
      </x:c>
      <x:c r="C417" s="2" t="str">
        <x:v>작가/예술인</x:v>
      </x:c>
      <x:c r="D417" s="2" t="str">
        <x:v>지휘</x:v>
      </x:c>
      <x:c r="E417" s="14" t="str">
        <x:f>IF(COUNT(N417:W417)&gt;=8,ROUND(50*SUMPRODUCT(N417:W417,$N$5:$W$5)/COUNT(N417:W417),0),IF(ISNUMBER(AJ417),AJ417,""))</x:f>
      </x:c>
      <x:c r="F417" s="14" t="str">
        <x:f>IF(COUNT(X417:AG417)&gt;=8,ROUND(50*SUMPRODUCT(X417:AG417,$X$5:$AG$5)/COUNT(X417:AG417),0),IF(ISNUMBER(AK417),AK417,""))</x:f>
      </x:c>
      <x:c r="G417" s="15" t="n">
        <x:f>COUNT(N417:W417)</x:f>
        <x:v>0</x:v>
      </x:c>
      <x:c r="H417" s="15" t="n">
        <x:f>COUNT(X417:AG417)</x:f>
        <x:v>0</x:v>
      </x:c>
      <x:c r="I417" s="2" t="str">
        <x:f>IF(AND(G417&gt;=8,H417&gt;=8),IF(AND(J417&lt;&gt;"",K417&lt;&gt;"",ISNUMBER(L417)),"검토 가능","평가자·근거·평가일 입력"),IF(ISNUMBER(AJ417),"추정초안·설문미제출","자료부족·설문미제출"))</x:f>
        <x:v>자료부족·설문미제출</x:v>
      </x:c>
      <x:c r="J417" s="8"/>
      <x:c r="K417" s="8"/>
      <x:c r="L417" s="16"/>
      <x:c r="M417" s="8" t="str">
        <x:v>자료 부족</x:v>
      </x:c>
      <x:c r="N417" s="8"/>
      <x:c r="O417" s="8"/>
      <x:c r="P417" s="8"/>
      <x:c r="Q417" s="8"/>
      <x:c r="R417" s="8"/>
      <x:c r="S417" s="8"/>
      <x:c r="T417" s="8"/>
      <x:c r="U417" s="8"/>
      <x:c r="V417" s="8"/>
      <x:c r="W417" s="8"/>
      <x:c r="X417" s="8"/>
      <x:c r="Y417" s="8"/>
      <x:c r="Z417" s="8"/>
      <x:c r="AA417" s="8"/>
      <x:c r="AB417" s="8"/>
      <x:c r="AC417" s="8"/>
      <x:c r="AD417" s="8"/>
      <x:c r="AE417" s="8"/>
      <x:c r="AF417" s="8"/>
      <x:c r="AG417" s="8"/>
      <x:c r="AH417" s="2" t="str">
        <x:v>https://ko.wikipedia.org/w/index.php?search=%EC%A0%95%EB%AA%85%ED%9B%88%20%EC%A7%80%ED%9C%98</x:v>
      </x:c>
      <x:c r="AI417" s="2"/>
      <x:c r="AJ417" s="2"/>
      <x:c r="AK417" s="2"/>
      <x:c r="AL417" s="2" t="str">
        <x:v>자료 부족</x:v>
      </x:c>
      <x:c r="AM417" s="2"/>
    </x:row>
    <x:row r="418" ht="24" customHeight="1">
      <x:c r="A418" s="2" t="str">
        <x:v>K412</x:v>
      </x:c>
      <x:c r="B418" s="2" t="str">
        <x:v>장영주</x:v>
      </x:c>
      <x:c r="C418" s="2" t="str">
        <x:v>작가/예술인</x:v>
      </x:c>
      <x:c r="D418" s="2" t="str">
        <x:v>바이올린</x:v>
      </x:c>
      <x:c r="E418" s="14" t="str">
        <x:f>IF(COUNT(N418:W418)&gt;=8,ROUND(50*SUMPRODUCT(N418:W418,$N$5:$W$5)/COUNT(N418:W418),0),IF(ISNUMBER(AJ418),AJ418,""))</x:f>
      </x:c>
      <x:c r="F418" s="14" t="str">
        <x:f>IF(COUNT(X418:AG418)&gt;=8,ROUND(50*SUMPRODUCT(X418:AG418,$X$5:$AG$5)/COUNT(X418:AG418),0),IF(ISNUMBER(AK418),AK418,""))</x:f>
      </x:c>
      <x:c r="G418" s="15" t="n">
        <x:f>COUNT(N418:W418)</x:f>
        <x:v>0</x:v>
      </x:c>
      <x:c r="H418" s="15" t="n">
        <x:f>COUNT(X418:AG418)</x:f>
        <x:v>0</x:v>
      </x:c>
      <x:c r="I418" s="2" t="str">
        <x:f>IF(AND(G418&gt;=8,H418&gt;=8),IF(AND(J418&lt;&gt;"",K418&lt;&gt;"",ISNUMBER(L418)),"검토 가능","평가자·근거·평가일 입력"),IF(ISNUMBER(AJ418),"추정초안·설문미제출","자료부족·설문미제출"))</x:f>
        <x:v>자료부족·설문미제출</x:v>
      </x:c>
      <x:c r="J418" s="8"/>
      <x:c r="K418" s="8"/>
      <x:c r="L418" s="16"/>
      <x:c r="M418" s="8" t="str">
        <x:v>자료 부족</x:v>
      </x:c>
      <x:c r="N418" s="8"/>
      <x:c r="O418" s="8"/>
      <x:c r="P418" s="8"/>
      <x:c r="Q418" s="8"/>
      <x:c r="R418" s="8"/>
      <x:c r="S418" s="8"/>
      <x:c r="T418" s="8"/>
      <x:c r="U418" s="8"/>
      <x:c r="V418" s="8"/>
      <x:c r="W418" s="8"/>
      <x:c r="X418" s="8"/>
      <x:c r="Y418" s="8"/>
      <x:c r="Z418" s="8"/>
      <x:c r="AA418" s="8"/>
      <x:c r="AB418" s="8"/>
      <x:c r="AC418" s="8"/>
      <x:c r="AD418" s="8"/>
      <x:c r="AE418" s="8"/>
      <x:c r="AF418" s="8"/>
      <x:c r="AG418" s="8"/>
      <x:c r="AH418" s="2" t="str">
        <x:v>https://ko.wikipedia.org/w/index.php?search=%EC%9E%A5%EC%98%81%EC%A3%BC%20%EB%B0%94%EC%9D%B4%EC%98%AC%EB%A6%B0</x:v>
      </x:c>
      <x:c r="AI418" s="2"/>
      <x:c r="AJ418" s="2"/>
      <x:c r="AK418" s="2"/>
      <x:c r="AL418" s="2" t="str">
        <x:v>자료 부족</x:v>
      </x:c>
      <x:c r="AM418" s="2"/>
    </x:row>
    <x:row r="419" ht="24" customHeight="1">
      <x:c r="A419" s="2" t="str">
        <x:v>K413</x:v>
      </x:c>
      <x:c r="B419" s="2" t="str">
        <x:v>김영욱</x:v>
      </x:c>
      <x:c r="C419" s="2" t="str">
        <x:v>작가/예술인</x:v>
      </x:c>
      <x:c r="D419" s="2" t="str">
        <x:v>바이올린</x:v>
      </x:c>
      <x:c r="E419" s="14" t="str">
        <x:f>IF(COUNT(N419:W419)&gt;=8,ROUND(50*SUMPRODUCT(N419:W419,$N$5:$W$5)/COUNT(N419:W419),0),IF(ISNUMBER(AJ419),AJ419,""))</x:f>
      </x:c>
      <x:c r="F419" s="14" t="str">
        <x:f>IF(COUNT(X419:AG419)&gt;=8,ROUND(50*SUMPRODUCT(X419:AG419,$X$5:$AG$5)/COUNT(X419:AG419),0),IF(ISNUMBER(AK419),AK419,""))</x:f>
      </x:c>
      <x:c r="G419" s="15" t="n">
        <x:f>COUNT(N419:W419)</x:f>
        <x:v>0</x:v>
      </x:c>
      <x:c r="H419" s="15" t="n">
        <x:f>COUNT(X419:AG419)</x:f>
        <x:v>0</x:v>
      </x:c>
      <x:c r="I419" s="2" t="str">
        <x:f>IF(AND(G419&gt;=8,H419&gt;=8),IF(AND(J419&lt;&gt;"",K419&lt;&gt;"",ISNUMBER(L419)),"검토 가능","평가자·근거·평가일 입력"),IF(ISNUMBER(AJ419),"추정초안·설문미제출","자료부족·설문미제출"))</x:f>
        <x:v>자료부족·설문미제출</x:v>
      </x:c>
      <x:c r="J419" s="8"/>
      <x:c r="K419" s="8"/>
      <x:c r="L419" s="16"/>
      <x:c r="M419" s="8" t="str">
        <x:v>자료 부족</x:v>
      </x:c>
      <x:c r="N419" s="8"/>
      <x:c r="O419" s="8"/>
      <x:c r="P419" s="8"/>
      <x:c r="Q419" s="8"/>
      <x:c r="R419" s="8"/>
      <x:c r="S419" s="8"/>
      <x:c r="T419" s="8"/>
      <x:c r="U419" s="8"/>
      <x:c r="V419" s="8"/>
      <x:c r="W419" s="8"/>
      <x:c r="X419" s="8"/>
      <x:c r="Y419" s="8"/>
      <x:c r="Z419" s="8"/>
      <x:c r="AA419" s="8"/>
      <x:c r="AB419" s="8"/>
      <x:c r="AC419" s="8"/>
      <x:c r="AD419" s="8"/>
      <x:c r="AE419" s="8"/>
      <x:c r="AF419" s="8"/>
      <x:c r="AG419" s="8"/>
      <x:c r="AH419" s="2" t="str">
        <x:v>https://ko.wikipedia.org/w/index.php?search=%EA%B9%80%EC%98%81%EC%9A%B1%20%EB%B0%94%EC%9D%B4%EC%98%AC%EB%A6%B0</x:v>
      </x:c>
      <x:c r="AI419" s="2"/>
      <x:c r="AJ419" s="2"/>
      <x:c r="AK419" s="2"/>
      <x:c r="AL419" s="2" t="str">
        <x:v>자료 부족</x:v>
      </x:c>
      <x:c r="AM419" s="2"/>
    </x:row>
    <x:row r="420" ht="24" customHeight="1">
      <x:c r="A420" s="2" t="str">
        <x:v>K414</x:v>
      </x:c>
      <x:c r="B420" s="2" t="str">
        <x:v>임지영</x:v>
      </x:c>
      <x:c r="C420" s="2" t="str">
        <x:v>작가/예술인</x:v>
      </x:c>
      <x:c r="D420" s="2" t="str">
        <x:v>바이올린</x:v>
      </x:c>
      <x:c r="E420" s="14" t="str">
        <x:f>IF(COUNT(N420:W420)&gt;=8,ROUND(50*SUMPRODUCT(N420:W420,$N$5:$W$5)/COUNT(N420:W420),0),IF(ISNUMBER(AJ420),AJ420,""))</x:f>
      </x:c>
      <x:c r="F420" s="14" t="str">
        <x:f>IF(COUNT(X420:AG420)&gt;=8,ROUND(50*SUMPRODUCT(X420:AG420,$X$5:$AG$5)/COUNT(X420:AG420),0),IF(ISNUMBER(AK420),AK420,""))</x:f>
      </x:c>
      <x:c r="G420" s="15" t="n">
        <x:f>COUNT(N420:W420)</x:f>
        <x:v>0</x:v>
      </x:c>
      <x:c r="H420" s="15" t="n">
        <x:f>COUNT(X420:AG420)</x:f>
        <x:v>0</x:v>
      </x:c>
      <x:c r="I420" s="2" t="str">
        <x:f>IF(AND(G420&gt;=8,H420&gt;=8),IF(AND(J420&lt;&gt;"",K420&lt;&gt;"",ISNUMBER(L420)),"검토 가능","평가자·근거·평가일 입력"),IF(ISNUMBER(AJ420),"추정초안·설문미제출","자료부족·설문미제출"))</x:f>
        <x:v>자료부족·설문미제출</x:v>
      </x:c>
      <x:c r="J420" s="8"/>
      <x:c r="K420" s="8"/>
      <x:c r="L420" s="16"/>
      <x:c r="M420" s="8" t="str">
        <x:v>자료 부족</x:v>
      </x:c>
      <x:c r="N420" s="8"/>
      <x:c r="O420" s="8"/>
      <x:c r="P420" s="8"/>
      <x:c r="Q420" s="8"/>
      <x:c r="R420" s="8"/>
      <x:c r="S420" s="8"/>
      <x:c r="T420" s="8"/>
      <x:c r="U420" s="8"/>
      <x:c r="V420" s="8"/>
      <x:c r="W420" s="8"/>
      <x:c r="X420" s="8"/>
      <x:c r="Y420" s="8"/>
      <x:c r="Z420" s="8"/>
      <x:c r="AA420" s="8"/>
      <x:c r="AB420" s="8"/>
      <x:c r="AC420" s="8"/>
      <x:c r="AD420" s="8"/>
      <x:c r="AE420" s="8"/>
      <x:c r="AF420" s="8"/>
      <x:c r="AG420" s="8"/>
      <x:c r="AH420" s="2" t="str">
        <x:v>https://ko.wikipedia.org/w/index.php?search=%EC%9E%84%EC%A7%80%EC%98%81%20%EB%B0%94%EC%9D%B4%EC%98%AC%EB%A6%B0</x:v>
      </x:c>
      <x:c r="AI420" s="2"/>
      <x:c r="AJ420" s="2"/>
      <x:c r="AK420" s="2"/>
      <x:c r="AL420" s="2" t="str">
        <x:v>자료 부족</x:v>
      </x:c>
      <x:c r="AM420" s="2"/>
    </x:row>
    <x:row r="421" ht="24" customHeight="1">
      <x:c r="A421" s="2" t="str">
        <x:v>K415</x:v>
      </x:c>
      <x:c r="B421" s="2" t="str">
        <x:v>조수미</x:v>
      </x:c>
      <x:c r="C421" s="2" t="str">
        <x:v>작가/예술인</x:v>
      </x:c>
      <x:c r="D421" s="2" t="str">
        <x:v>성악</x:v>
      </x:c>
      <x:c r="E421" s="14" t="str">
        <x:f>IF(COUNT(N421:W421)&gt;=8,ROUND(50*SUMPRODUCT(N421:W421,$N$5:$W$5)/COUNT(N421:W421),0),IF(ISNUMBER(AJ421),AJ421,""))</x:f>
      </x:c>
      <x:c r="F421" s="14" t="str">
        <x:f>IF(COUNT(X421:AG421)&gt;=8,ROUND(50*SUMPRODUCT(X421:AG421,$X$5:$AG$5)/COUNT(X421:AG421),0),IF(ISNUMBER(AK421),AK421,""))</x:f>
      </x:c>
      <x:c r="G421" s="15" t="n">
        <x:f>COUNT(N421:W421)</x:f>
        <x:v>0</x:v>
      </x:c>
      <x:c r="H421" s="15" t="n">
        <x:f>COUNT(X421:AG421)</x:f>
        <x:v>0</x:v>
      </x:c>
      <x:c r="I421" s="2" t="str">
        <x:f>IF(AND(G421&gt;=8,H421&gt;=8),IF(AND(J421&lt;&gt;"",K421&lt;&gt;"",ISNUMBER(L421)),"검토 가능","평가자·근거·평가일 입력"),IF(ISNUMBER(AJ421),"추정초안·설문미제출","자료부족·설문미제출"))</x:f>
        <x:v>자료부족·설문미제출</x:v>
      </x:c>
      <x:c r="J421" s="8"/>
      <x:c r="K421" s="8"/>
      <x:c r="L421" s="16"/>
      <x:c r="M421" s="8" t="str">
        <x:v>자료 부족</x:v>
      </x:c>
      <x:c r="N421" s="8"/>
      <x:c r="O421" s="8"/>
      <x:c r="P421" s="8"/>
      <x:c r="Q421" s="8"/>
      <x:c r="R421" s="8"/>
      <x:c r="S421" s="8"/>
      <x:c r="T421" s="8"/>
      <x:c r="U421" s="8"/>
      <x:c r="V421" s="8"/>
      <x:c r="W421" s="8"/>
      <x:c r="X421" s="8"/>
      <x:c r="Y421" s="8"/>
      <x:c r="Z421" s="8"/>
      <x:c r="AA421" s="8"/>
      <x:c r="AB421" s="8"/>
      <x:c r="AC421" s="8"/>
      <x:c r="AD421" s="8"/>
      <x:c r="AE421" s="8"/>
      <x:c r="AF421" s="8"/>
      <x:c r="AG421" s="8"/>
      <x:c r="AH421" s="2" t="str">
        <x:v>https://ko.wikipedia.org/w/index.php?search=%EC%A1%B0%EC%88%98%EB%AF%B8%20%EC%84%B1%EC%95%85</x:v>
      </x:c>
      <x:c r="AI421" s="2"/>
      <x:c r="AJ421" s="2"/>
      <x:c r="AK421" s="2"/>
      <x:c r="AL421" s="2" t="str">
        <x:v>자료 부족</x:v>
      </x:c>
      <x:c r="AM421" s="2"/>
    </x:row>
    <x:row r="422" ht="24" customHeight="1">
      <x:c r="A422" s="2" t="str">
        <x:v>K416</x:v>
      </x:c>
      <x:c r="B422" s="2" t="str">
        <x:v>홍혜경</x:v>
      </x:c>
      <x:c r="C422" s="2" t="str">
        <x:v>작가/예술인</x:v>
      </x:c>
      <x:c r="D422" s="2" t="str">
        <x:v>성악</x:v>
      </x:c>
      <x:c r="E422" s="14" t="str">
        <x:f>IF(COUNT(N422:W422)&gt;=8,ROUND(50*SUMPRODUCT(N422:W422,$N$5:$W$5)/COUNT(N422:W422),0),IF(ISNUMBER(AJ422),AJ422,""))</x:f>
      </x:c>
      <x:c r="F422" s="14" t="str">
        <x:f>IF(COUNT(X422:AG422)&gt;=8,ROUND(50*SUMPRODUCT(X422:AG422,$X$5:$AG$5)/COUNT(X422:AG422),0),IF(ISNUMBER(AK422),AK422,""))</x:f>
      </x:c>
      <x:c r="G422" s="15" t="n">
        <x:f>COUNT(N422:W422)</x:f>
        <x:v>0</x:v>
      </x:c>
      <x:c r="H422" s="15" t="n">
        <x:f>COUNT(X422:AG422)</x:f>
        <x:v>0</x:v>
      </x:c>
      <x:c r="I422" s="2" t="str">
        <x:f>IF(AND(G422&gt;=8,H422&gt;=8),IF(AND(J422&lt;&gt;"",K422&lt;&gt;"",ISNUMBER(L422)),"검토 가능","평가자·근거·평가일 입력"),IF(ISNUMBER(AJ422),"추정초안·설문미제출","자료부족·설문미제출"))</x:f>
        <x:v>자료부족·설문미제출</x:v>
      </x:c>
      <x:c r="J422" s="8"/>
      <x:c r="K422" s="8"/>
      <x:c r="L422" s="16"/>
      <x:c r="M422" s="8" t="str">
        <x:v>자료 부족</x:v>
      </x:c>
      <x:c r="N422" s="8"/>
      <x:c r="O422" s="8"/>
      <x:c r="P422" s="8"/>
      <x:c r="Q422" s="8"/>
      <x:c r="R422" s="8"/>
      <x:c r="S422" s="8"/>
      <x:c r="T422" s="8"/>
      <x:c r="U422" s="8"/>
      <x:c r="V422" s="8"/>
      <x:c r="W422" s="8"/>
      <x:c r="X422" s="8"/>
      <x:c r="Y422" s="8"/>
      <x:c r="Z422" s="8"/>
      <x:c r="AA422" s="8"/>
      <x:c r="AB422" s="8"/>
      <x:c r="AC422" s="8"/>
      <x:c r="AD422" s="8"/>
      <x:c r="AE422" s="8"/>
      <x:c r="AF422" s="8"/>
      <x:c r="AG422" s="8"/>
      <x:c r="AH422" s="2" t="str">
        <x:v>https://ko.wikipedia.org/w/index.php?search=%ED%99%8D%ED%98%9C%EA%B2%BD%20%EC%84%B1%EC%95%85</x:v>
      </x:c>
      <x:c r="AI422" s="2"/>
      <x:c r="AJ422" s="2"/>
      <x:c r="AK422" s="2"/>
      <x:c r="AL422" s="2" t="str">
        <x:v>자료 부족</x:v>
      </x:c>
      <x:c r="AM422" s="2"/>
    </x:row>
    <x:row r="423" ht="24" customHeight="1">
      <x:c r="A423" s="2" t="str">
        <x:v>K417</x:v>
      </x:c>
      <x:c r="B423" s="2" t="str">
        <x:v>신영옥</x:v>
      </x:c>
      <x:c r="C423" s="2" t="str">
        <x:v>작가/예술인</x:v>
      </x:c>
      <x:c r="D423" s="2" t="str">
        <x:v>성악</x:v>
      </x:c>
      <x:c r="E423" s="14" t="str">
        <x:f>IF(COUNT(N423:W423)&gt;=8,ROUND(50*SUMPRODUCT(N423:W423,$N$5:$W$5)/COUNT(N423:W423),0),IF(ISNUMBER(AJ423),AJ423,""))</x:f>
      </x:c>
      <x:c r="F423" s="14" t="str">
        <x:f>IF(COUNT(X423:AG423)&gt;=8,ROUND(50*SUMPRODUCT(X423:AG423,$X$5:$AG$5)/COUNT(X423:AG423),0),IF(ISNUMBER(AK423),AK423,""))</x:f>
      </x:c>
      <x:c r="G423" s="15" t="n">
        <x:f>COUNT(N423:W423)</x:f>
        <x:v>0</x:v>
      </x:c>
      <x:c r="H423" s="15" t="n">
        <x:f>COUNT(X423:AG423)</x:f>
        <x:v>0</x:v>
      </x:c>
      <x:c r="I423" s="2" t="str">
        <x:f>IF(AND(G423&gt;=8,H423&gt;=8),IF(AND(J423&lt;&gt;"",K423&lt;&gt;"",ISNUMBER(L423)),"검토 가능","평가자·근거·평가일 입력"),IF(ISNUMBER(AJ423),"추정초안·설문미제출","자료부족·설문미제출"))</x:f>
        <x:v>자료부족·설문미제출</x:v>
      </x:c>
      <x:c r="J423" s="8"/>
      <x:c r="K423" s="8"/>
      <x:c r="L423" s="16"/>
      <x:c r="M423" s="8" t="str">
        <x:v>자료 부족</x:v>
      </x:c>
      <x:c r="N423" s="8"/>
      <x:c r="O423" s="8"/>
      <x:c r="P423" s="8"/>
      <x:c r="Q423" s="8"/>
      <x:c r="R423" s="8"/>
      <x:c r="S423" s="8"/>
      <x:c r="T423" s="8"/>
      <x:c r="U423" s="8"/>
      <x:c r="V423" s="8"/>
      <x:c r="W423" s="8"/>
      <x:c r="X423" s="8"/>
      <x:c r="Y423" s="8"/>
      <x:c r="Z423" s="8"/>
      <x:c r="AA423" s="8"/>
      <x:c r="AB423" s="8"/>
      <x:c r="AC423" s="8"/>
      <x:c r="AD423" s="8"/>
      <x:c r="AE423" s="8"/>
      <x:c r="AF423" s="8"/>
      <x:c r="AG423" s="8"/>
      <x:c r="AH423" s="2" t="str">
        <x:v>https://ko.wikipedia.org/w/index.php?search=%EC%8B%A0%EC%98%81%EC%98%A5%20%EC%84%B1%EC%95%85</x:v>
      </x:c>
      <x:c r="AI423" s="2"/>
      <x:c r="AJ423" s="2"/>
      <x:c r="AK423" s="2"/>
      <x:c r="AL423" s="2" t="str">
        <x:v>자료 부족</x:v>
      </x:c>
      <x:c r="AM423" s="2"/>
    </x:row>
    <x:row r="424" ht="24" customHeight="1">
      <x:c r="A424" s="2" t="str">
        <x:v>K418</x:v>
      </x:c>
      <x:c r="B424" s="2" t="str">
        <x:v>연광철</x:v>
      </x:c>
      <x:c r="C424" s="2" t="str">
        <x:v>작가/예술인</x:v>
      </x:c>
      <x:c r="D424" s="2" t="str">
        <x:v>성악</x:v>
      </x:c>
      <x:c r="E424" s="14" t="str">
        <x:f>IF(COUNT(N424:W424)&gt;=8,ROUND(50*SUMPRODUCT(N424:W424,$N$5:$W$5)/COUNT(N424:W424),0),IF(ISNUMBER(AJ424),AJ424,""))</x:f>
      </x:c>
      <x:c r="F424" s="14" t="str">
        <x:f>IF(COUNT(X424:AG424)&gt;=8,ROUND(50*SUMPRODUCT(X424:AG424,$X$5:$AG$5)/COUNT(X424:AG424),0),IF(ISNUMBER(AK424),AK424,""))</x:f>
      </x:c>
      <x:c r="G424" s="15" t="n">
        <x:f>COUNT(N424:W424)</x:f>
        <x:v>0</x:v>
      </x:c>
      <x:c r="H424" s="15" t="n">
        <x:f>COUNT(X424:AG424)</x:f>
        <x:v>0</x:v>
      </x:c>
      <x:c r="I424" s="2" t="str">
        <x:f>IF(AND(G424&gt;=8,H424&gt;=8),IF(AND(J424&lt;&gt;"",K424&lt;&gt;"",ISNUMBER(L424)),"검토 가능","평가자·근거·평가일 입력"),IF(ISNUMBER(AJ424),"추정초안·설문미제출","자료부족·설문미제출"))</x:f>
        <x:v>자료부족·설문미제출</x:v>
      </x:c>
      <x:c r="J424" s="8"/>
      <x:c r="K424" s="8"/>
      <x:c r="L424" s="16"/>
      <x:c r="M424" s="8" t="str">
        <x:v>자료 부족</x:v>
      </x:c>
      <x:c r="N424" s="8"/>
      <x:c r="O424" s="8"/>
      <x:c r="P424" s="8"/>
      <x:c r="Q424" s="8"/>
      <x:c r="R424" s="8"/>
      <x:c r="S424" s="8"/>
      <x:c r="T424" s="8"/>
      <x:c r="U424" s="8"/>
      <x:c r="V424" s="8"/>
      <x:c r="W424" s="8"/>
      <x:c r="X424" s="8"/>
      <x:c r="Y424" s="8"/>
      <x:c r="Z424" s="8"/>
      <x:c r="AA424" s="8"/>
      <x:c r="AB424" s="8"/>
      <x:c r="AC424" s="8"/>
      <x:c r="AD424" s="8"/>
      <x:c r="AE424" s="8"/>
      <x:c r="AF424" s="8"/>
      <x:c r="AG424" s="8"/>
      <x:c r="AH424" s="2" t="str">
        <x:v>https://ko.wikipedia.org/w/index.php?search=%EC%97%B0%EA%B4%91%EC%B2%A0%20%EC%84%B1%EC%95%85</x:v>
      </x:c>
      <x:c r="AI424" s="2"/>
      <x:c r="AJ424" s="2"/>
      <x:c r="AK424" s="2"/>
      <x:c r="AL424" s="2" t="str">
        <x:v>자료 부족</x:v>
      </x:c>
      <x:c r="AM424" s="2"/>
    </x:row>
    <x:row r="425" ht="24" customHeight="1">
      <x:c r="A425" s="2" t="str">
        <x:v>K419</x:v>
      </x:c>
      <x:c r="B425" s="2" t="str">
        <x:v>사무엘 윤</x:v>
      </x:c>
      <x:c r="C425" s="2" t="str">
        <x:v>작가/예술인</x:v>
      </x:c>
      <x:c r="D425" s="2" t="str">
        <x:v>성악</x:v>
      </x:c>
      <x:c r="E425" s="14" t="str">
        <x:f>IF(COUNT(N425:W425)&gt;=8,ROUND(50*SUMPRODUCT(N425:W425,$N$5:$W$5)/COUNT(N425:W425),0),IF(ISNUMBER(AJ425),AJ425,""))</x:f>
      </x:c>
      <x:c r="F425" s="14" t="str">
        <x:f>IF(COUNT(X425:AG425)&gt;=8,ROUND(50*SUMPRODUCT(X425:AG425,$X$5:$AG$5)/COUNT(X425:AG425),0),IF(ISNUMBER(AK425),AK425,""))</x:f>
      </x:c>
      <x:c r="G425" s="15" t="n">
        <x:f>COUNT(N425:W425)</x:f>
        <x:v>0</x:v>
      </x:c>
      <x:c r="H425" s="15" t="n">
        <x:f>COUNT(X425:AG425)</x:f>
        <x:v>0</x:v>
      </x:c>
      <x:c r="I425" s="2" t="str">
        <x:f>IF(AND(G425&gt;=8,H425&gt;=8),IF(AND(J425&lt;&gt;"",K425&lt;&gt;"",ISNUMBER(L425)),"검토 가능","평가자·근거·평가일 입력"),IF(ISNUMBER(AJ425),"추정초안·설문미제출","자료부족·설문미제출"))</x:f>
        <x:v>자료부족·설문미제출</x:v>
      </x:c>
      <x:c r="J425" s="8"/>
      <x:c r="K425" s="8"/>
      <x:c r="L425" s="16"/>
      <x:c r="M425" s="8" t="str">
        <x:v>자료 부족</x:v>
      </x:c>
      <x:c r="N425" s="8"/>
      <x:c r="O425" s="8"/>
      <x:c r="P425" s="8"/>
      <x:c r="Q425" s="8"/>
      <x:c r="R425" s="8"/>
      <x:c r="S425" s="8"/>
      <x:c r="T425" s="8"/>
      <x:c r="U425" s="8"/>
      <x:c r="V425" s="8"/>
      <x:c r="W425" s="8"/>
      <x:c r="X425" s="8"/>
      <x:c r="Y425" s="8"/>
      <x:c r="Z425" s="8"/>
      <x:c r="AA425" s="8"/>
      <x:c r="AB425" s="8"/>
      <x:c r="AC425" s="8"/>
      <x:c r="AD425" s="8"/>
      <x:c r="AE425" s="8"/>
      <x:c r="AF425" s="8"/>
      <x:c r="AG425" s="8"/>
      <x:c r="AH425" s="2" t="str">
        <x:v>https://ko.wikipedia.org/w/index.php?search=%EC%82%AC%EB%AC%B4%EC%97%98%20%EC%9C%A4%20%EC%84%B1%EC%95%85</x:v>
      </x:c>
      <x:c r="AI425" s="2"/>
      <x:c r="AJ425" s="2"/>
      <x:c r="AK425" s="2"/>
      <x:c r="AL425" s="2" t="str">
        <x:v>자료 부족</x:v>
      </x:c>
      <x:c r="AM425" s="2"/>
    </x:row>
    <x:row r="426" ht="24" customHeight="1">
      <x:c r="A426" s="2" t="str">
        <x:v>K420</x:v>
      </x:c>
      <x:c r="B426" s="2" t="str">
        <x:v>박세은</x:v>
      </x:c>
      <x:c r="C426" s="2" t="str">
        <x:v>작가/예술인</x:v>
      </x:c>
      <x:c r="D426" s="2" t="str">
        <x:v>발레</x:v>
      </x:c>
      <x:c r="E426" s="14" t="str">
        <x:f>IF(COUNT(N426:W426)&gt;=8,ROUND(50*SUMPRODUCT(N426:W426,$N$5:$W$5)/COUNT(N426:W426),0),IF(ISNUMBER(AJ426),AJ426,""))</x:f>
      </x:c>
      <x:c r="F426" s="14" t="str">
        <x:f>IF(COUNT(X426:AG426)&gt;=8,ROUND(50*SUMPRODUCT(X426:AG426,$X$5:$AG$5)/COUNT(X426:AG426),0),IF(ISNUMBER(AK426),AK426,""))</x:f>
      </x:c>
      <x:c r="G426" s="15" t="n">
        <x:f>COUNT(N426:W426)</x:f>
        <x:v>0</x:v>
      </x:c>
      <x:c r="H426" s="15" t="n">
        <x:f>COUNT(X426:AG426)</x:f>
        <x:v>0</x:v>
      </x:c>
      <x:c r="I426" s="2" t="str">
        <x:f>IF(AND(G426&gt;=8,H426&gt;=8),IF(AND(J426&lt;&gt;"",K426&lt;&gt;"",ISNUMBER(L426)),"검토 가능","평가자·근거·평가일 입력"),IF(ISNUMBER(AJ426),"추정초안·설문미제출","자료부족·설문미제출"))</x:f>
        <x:v>자료부족·설문미제출</x:v>
      </x:c>
      <x:c r="J426" s="8"/>
      <x:c r="K426" s="8"/>
      <x:c r="L426" s="16"/>
      <x:c r="M426" s="8" t="str">
        <x:v>자료 부족</x:v>
      </x:c>
      <x:c r="N426" s="8"/>
      <x:c r="O426" s="8"/>
      <x:c r="P426" s="8"/>
      <x:c r="Q426" s="8"/>
      <x:c r="R426" s="8"/>
      <x:c r="S426" s="8"/>
      <x:c r="T426" s="8"/>
      <x:c r="U426" s="8"/>
      <x:c r="V426" s="8"/>
      <x:c r="W426" s="8"/>
      <x:c r="X426" s="8"/>
      <x:c r="Y426" s="8"/>
      <x:c r="Z426" s="8"/>
      <x:c r="AA426" s="8"/>
      <x:c r="AB426" s="8"/>
      <x:c r="AC426" s="8"/>
      <x:c r="AD426" s="8"/>
      <x:c r="AE426" s="8"/>
      <x:c r="AF426" s="8"/>
      <x:c r="AG426" s="8"/>
      <x:c r="AH426" s="2" t="str">
        <x:v>https://ko.wikipedia.org/w/index.php?search=%EB%B0%95%EC%84%B8%EC%9D%80%20%EB%B0%9C%EB%A0%88</x:v>
      </x:c>
      <x:c r="AI426" s="2"/>
      <x:c r="AJ426" s="2"/>
      <x:c r="AK426" s="2"/>
      <x:c r="AL426" s="2" t="str">
        <x:v>자료 부족</x:v>
      </x:c>
      <x:c r="AM426" s="2"/>
    </x:row>
    <x:row r="427" ht="24" customHeight="1">
      <x:c r="A427" s="2" t="str">
        <x:v>K421</x:v>
      </x:c>
      <x:c r="B427" s="2" t="str">
        <x:v>강수진</x:v>
      </x:c>
      <x:c r="C427" s="2" t="str">
        <x:v>작가/예술인</x:v>
      </x:c>
      <x:c r="D427" s="2" t="str">
        <x:v>발레</x:v>
      </x:c>
      <x:c r="E427" s="14" t="str">
        <x:f>IF(COUNT(N427:W427)&gt;=8,ROUND(50*SUMPRODUCT(N427:W427,$N$5:$W$5)/COUNT(N427:W427),0),IF(ISNUMBER(AJ427),AJ427,""))</x:f>
      </x:c>
      <x:c r="F427" s="14" t="str">
        <x:f>IF(COUNT(X427:AG427)&gt;=8,ROUND(50*SUMPRODUCT(X427:AG427,$X$5:$AG$5)/COUNT(X427:AG427),0),IF(ISNUMBER(AK427),AK427,""))</x:f>
      </x:c>
      <x:c r="G427" s="15" t="n">
        <x:f>COUNT(N427:W427)</x:f>
        <x:v>0</x:v>
      </x:c>
      <x:c r="H427" s="15" t="n">
        <x:f>COUNT(X427:AG427)</x:f>
        <x:v>0</x:v>
      </x:c>
      <x:c r="I427" s="2" t="str">
        <x:f>IF(AND(G427&gt;=8,H427&gt;=8),IF(AND(J427&lt;&gt;"",K427&lt;&gt;"",ISNUMBER(L427)),"검토 가능","평가자·근거·평가일 입력"),IF(ISNUMBER(AJ427),"추정초안·설문미제출","자료부족·설문미제출"))</x:f>
        <x:v>자료부족·설문미제출</x:v>
      </x:c>
      <x:c r="J427" s="8"/>
      <x:c r="K427" s="8"/>
      <x:c r="L427" s="16"/>
      <x:c r="M427" s="8" t="str">
        <x:v>자료 부족</x:v>
      </x:c>
      <x:c r="N427" s="8"/>
      <x:c r="O427" s="8"/>
      <x:c r="P427" s="8"/>
      <x:c r="Q427" s="8"/>
      <x:c r="R427" s="8"/>
      <x:c r="S427" s="8"/>
      <x:c r="T427" s="8"/>
      <x:c r="U427" s="8"/>
      <x:c r="V427" s="8"/>
      <x:c r="W427" s="8"/>
      <x:c r="X427" s="8"/>
      <x:c r="Y427" s="8"/>
      <x:c r="Z427" s="8"/>
      <x:c r="AA427" s="8"/>
      <x:c r="AB427" s="8"/>
      <x:c r="AC427" s="8"/>
      <x:c r="AD427" s="8"/>
      <x:c r="AE427" s="8"/>
      <x:c r="AF427" s="8"/>
      <x:c r="AG427" s="8"/>
      <x:c r="AH427" s="2" t="str">
        <x:v>https://ko.wikipedia.org/w/index.php?search=%EA%B0%95%EC%88%98%EC%A7%84%20%EB%B0%9C%EB%A0%88</x:v>
      </x:c>
      <x:c r="AI427" s="2"/>
      <x:c r="AJ427" s="2"/>
      <x:c r="AK427" s="2"/>
      <x:c r="AL427" s="2" t="str">
        <x:v>자료 부족</x:v>
      </x:c>
      <x:c r="AM427" s="2"/>
    </x:row>
    <x:row r="428" ht="24" customHeight="1">
      <x:c r="A428" s="2" t="str">
        <x:v>K422</x:v>
      </x:c>
      <x:c r="B428" s="2" t="str">
        <x:v>김주원</x:v>
      </x:c>
      <x:c r="C428" s="2" t="str">
        <x:v>작가/예술인</x:v>
      </x:c>
      <x:c r="D428" s="2" t="str">
        <x:v>발레</x:v>
      </x:c>
      <x:c r="E428" s="14" t="str">
        <x:f>IF(COUNT(N428:W428)&gt;=8,ROUND(50*SUMPRODUCT(N428:W428,$N$5:$W$5)/COUNT(N428:W428),0),IF(ISNUMBER(AJ428),AJ428,""))</x:f>
      </x:c>
      <x:c r="F428" s="14" t="str">
        <x:f>IF(COUNT(X428:AG428)&gt;=8,ROUND(50*SUMPRODUCT(X428:AG428,$X$5:$AG$5)/COUNT(X428:AG428),0),IF(ISNUMBER(AK428),AK428,""))</x:f>
      </x:c>
      <x:c r="G428" s="15" t="n">
        <x:f>COUNT(N428:W428)</x:f>
        <x:v>0</x:v>
      </x:c>
      <x:c r="H428" s="15" t="n">
        <x:f>COUNT(X428:AG428)</x:f>
        <x:v>0</x:v>
      </x:c>
      <x:c r="I428" s="2" t="str">
        <x:f>IF(AND(G428&gt;=8,H428&gt;=8),IF(AND(J428&lt;&gt;"",K428&lt;&gt;"",ISNUMBER(L428)),"검토 가능","평가자·근거·평가일 입력"),IF(ISNUMBER(AJ428),"추정초안·설문미제출","자료부족·설문미제출"))</x:f>
        <x:v>자료부족·설문미제출</x:v>
      </x:c>
      <x:c r="J428" s="8"/>
      <x:c r="K428" s="8"/>
      <x:c r="L428" s="16"/>
      <x:c r="M428" s="8" t="str">
        <x:v>자료 부족</x:v>
      </x:c>
      <x:c r="N428" s="8"/>
      <x:c r="O428" s="8"/>
      <x:c r="P428" s="8"/>
      <x:c r="Q428" s="8"/>
      <x:c r="R428" s="8"/>
      <x:c r="S428" s="8"/>
      <x:c r="T428" s="8"/>
      <x:c r="U428" s="8"/>
      <x:c r="V428" s="8"/>
      <x:c r="W428" s="8"/>
      <x:c r="X428" s="8"/>
      <x:c r="Y428" s="8"/>
      <x:c r="Z428" s="8"/>
      <x:c r="AA428" s="8"/>
      <x:c r="AB428" s="8"/>
      <x:c r="AC428" s="8"/>
      <x:c r="AD428" s="8"/>
      <x:c r="AE428" s="8"/>
      <x:c r="AF428" s="8"/>
      <x:c r="AG428" s="8"/>
      <x:c r="AH428" s="2" t="str">
        <x:v>https://ko.wikipedia.org/w/index.php?search=%EA%B9%80%EC%A3%BC%EC%9B%90%20%EB%B0%9C%EB%A0%88</x:v>
      </x:c>
      <x:c r="AI428" s="2"/>
      <x:c r="AJ428" s="2"/>
      <x:c r="AK428" s="2"/>
      <x:c r="AL428" s="2" t="str">
        <x:v>자료 부족</x:v>
      </x:c>
      <x:c r="AM428" s="2"/>
    </x:row>
    <x:row r="429" ht="24" customHeight="1">
      <x:c r="A429" s="2" t="str">
        <x:v>K423</x:v>
      </x:c>
      <x:c r="B429" s="2" t="str">
        <x:v>최승희</x:v>
      </x:c>
      <x:c r="C429" s="2" t="str">
        <x:v>작가/예술인</x:v>
      </x:c>
      <x:c r="D429" s="2" t="str">
        <x:v>무용</x:v>
      </x:c>
      <x:c r="E429" s="14" t="str">
        <x:f>IF(COUNT(N429:W429)&gt;=8,ROUND(50*SUMPRODUCT(N429:W429,$N$5:$W$5)/COUNT(N429:W429),0),IF(ISNUMBER(AJ429),AJ429,""))</x:f>
      </x:c>
      <x:c r="F429" s="14" t="str">
        <x:f>IF(COUNT(X429:AG429)&gt;=8,ROUND(50*SUMPRODUCT(X429:AG429,$X$5:$AG$5)/COUNT(X429:AG429),0),IF(ISNUMBER(AK429),AK429,""))</x:f>
      </x:c>
      <x:c r="G429" s="15" t="n">
        <x:f>COUNT(N429:W429)</x:f>
        <x:v>0</x:v>
      </x:c>
      <x:c r="H429" s="15" t="n">
        <x:f>COUNT(X429:AG429)</x:f>
        <x:v>0</x:v>
      </x:c>
      <x:c r="I429" s="2" t="str">
        <x:f>IF(AND(G429&gt;=8,H429&gt;=8),IF(AND(J429&lt;&gt;"",K429&lt;&gt;"",ISNUMBER(L429)),"검토 가능","평가자·근거·평가일 입력"),IF(ISNUMBER(AJ429),"추정초안·설문미제출","자료부족·설문미제출"))</x:f>
        <x:v>자료부족·설문미제출</x:v>
      </x:c>
      <x:c r="J429" s="8"/>
      <x:c r="K429" s="8"/>
      <x:c r="L429" s="16"/>
      <x:c r="M429" s="8" t="str">
        <x:v>자료 부족</x:v>
      </x:c>
      <x:c r="N429" s="8"/>
      <x:c r="O429" s="8"/>
      <x:c r="P429" s="8"/>
      <x:c r="Q429" s="8"/>
      <x:c r="R429" s="8"/>
      <x:c r="S429" s="8"/>
      <x:c r="T429" s="8"/>
      <x:c r="U429" s="8"/>
      <x:c r="V429" s="8"/>
      <x:c r="W429" s="8"/>
      <x:c r="X429" s="8"/>
      <x:c r="Y429" s="8"/>
      <x:c r="Z429" s="8"/>
      <x:c r="AA429" s="8"/>
      <x:c r="AB429" s="8"/>
      <x:c r="AC429" s="8"/>
      <x:c r="AD429" s="8"/>
      <x:c r="AE429" s="8"/>
      <x:c r="AF429" s="8"/>
      <x:c r="AG429" s="8"/>
      <x:c r="AH429" s="2" t="str">
        <x:v>https://ko.wikipedia.org/w/index.php?search=%EC%B5%9C%EC%8A%B9%ED%9D%AC%20%EB%AC%B4%EC%9A%A9</x:v>
      </x:c>
      <x:c r="AI429" s="2"/>
      <x:c r="AJ429" s="2"/>
      <x:c r="AK429" s="2"/>
      <x:c r="AL429" s="2" t="str">
        <x:v>자료 부족</x:v>
      </x:c>
      <x:c r="AM429" s="2"/>
    </x:row>
    <x:row r="430" ht="24" customHeight="1">
      <x:c r="A430" s="2" t="str">
        <x:v>K424</x:v>
      </x:c>
      <x:c r="B430" s="2" t="str">
        <x:v>김덕수</x:v>
      </x:c>
      <x:c r="C430" s="2" t="str">
        <x:v>작가/예술인</x:v>
      </x:c>
      <x:c r="D430" s="2" t="str">
        <x:v>국악·사물놀이</x:v>
      </x:c>
      <x:c r="E430" s="14" t="str">
        <x:f>IF(COUNT(N430:W430)&gt;=8,ROUND(50*SUMPRODUCT(N430:W430,$N$5:$W$5)/COUNT(N430:W430),0),IF(ISNUMBER(AJ430),AJ430,""))</x:f>
      </x:c>
      <x:c r="F430" s="14" t="str">
        <x:f>IF(COUNT(X430:AG430)&gt;=8,ROUND(50*SUMPRODUCT(X430:AG430,$X$5:$AG$5)/COUNT(X430:AG430),0),IF(ISNUMBER(AK430),AK430,""))</x:f>
      </x:c>
      <x:c r="G430" s="15" t="n">
        <x:f>COUNT(N430:W430)</x:f>
        <x:v>0</x:v>
      </x:c>
      <x:c r="H430" s="15" t="n">
        <x:f>COUNT(X430:AG430)</x:f>
        <x:v>0</x:v>
      </x:c>
      <x:c r="I430" s="2" t="str">
        <x:f>IF(AND(G430&gt;=8,H430&gt;=8),IF(AND(J430&lt;&gt;"",K430&lt;&gt;"",ISNUMBER(L430)),"검토 가능","평가자·근거·평가일 입력"),IF(ISNUMBER(AJ430),"추정초안·설문미제출","자료부족·설문미제출"))</x:f>
        <x:v>자료부족·설문미제출</x:v>
      </x:c>
      <x:c r="J430" s="8"/>
      <x:c r="K430" s="8"/>
      <x:c r="L430" s="16"/>
      <x:c r="M430" s="8" t="str">
        <x:v>자료 부족</x:v>
      </x:c>
      <x:c r="N430" s="8"/>
      <x:c r="O430" s="8"/>
      <x:c r="P430" s="8"/>
      <x:c r="Q430" s="8"/>
      <x:c r="R430" s="8"/>
      <x:c r="S430" s="8"/>
      <x:c r="T430" s="8"/>
      <x:c r="U430" s="8"/>
      <x:c r="V430" s="8"/>
      <x:c r="W430" s="8"/>
      <x:c r="X430" s="8"/>
      <x:c r="Y430" s="8"/>
      <x:c r="Z430" s="8"/>
      <x:c r="AA430" s="8"/>
      <x:c r="AB430" s="8"/>
      <x:c r="AC430" s="8"/>
      <x:c r="AD430" s="8"/>
      <x:c r="AE430" s="8"/>
      <x:c r="AF430" s="8"/>
      <x:c r="AG430" s="8"/>
      <x:c r="AH430" s="2" t="str">
        <x:v>https://ko.wikipedia.org/w/index.php?search=%EA%B9%80%EB%8D%95%EC%88%98%20%EA%B5%AD%EC%95%85%C2%B7%EC%82%AC%EB%AC%BC%EB%86%80%EC%9D%B4</x:v>
      </x:c>
      <x:c r="AI430" s="2"/>
      <x:c r="AJ430" s="2"/>
      <x:c r="AK430" s="2"/>
      <x:c r="AL430" s="2" t="str">
        <x:v>자료 부족</x:v>
      </x:c>
      <x:c r="AM430" s="2"/>
    </x:row>
    <x:row r="431" ht="24" customHeight="1">
      <x:c r="A431" s="2" t="str">
        <x:v>K425</x:v>
      </x:c>
      <x:c r="B431" s="2" t="str">
        <x:v>안숙선</x:v>
      </x:c>
      <x:c r="C431" s="2" t="str">
        <x:v>작가/예술인</x:v>
      </x:c>
      <x:c r="D431" s="2" t="str">
        <x:v>국악·판소리</x:v>
      </x:c>
      <x:c r="E431" s="14" t="str">
        <x:f>IF(COUNT(N431:W431)&gt;=8,ROUND(50*SUMPRODUCT(N431:W431,$N$5:$W$5)/COUNT(N431:W431),0),IF(ISNUMBER(AJ431),AJ431,""))</x:f>
      </x:c>
      <x:c r="F431" s="14" t="str">
        <x:f>IF(COUNT(X431:AG431)&gt;=8,ROUND(50*SUMPRODUCT(X431:AG431,$X$5:$AG$5)/COUNT(X431:AG431),0),IF(ISNUMBER(AK431),AK431,""))</x:f>
      </x:c>
      <x:c r="G431" s="15" t="n">
        <x:f>COUNT(N431:W431)</x:f>
        <x:v>0</x:v>
      </x:c>
      <x:c r="H431" s="15" t="n">
        <x:f>COUNT(X431:AG431)</x:f>
        <x:v>0</x:v>
      </x:c>
      <x:c r="I431" s="2" t="str">
        <x:f>IF(AND(G431&gt;=8,H431&gt;=8),IF(AND(J431&lt;&gt;"",K431&lt;&gt;"",ISNUMBER(L431)),"검토 가능","평가자·근거·평가일 입력"),IF(ISNUMBER(AJ431),"추정초안·설문미제출","자료부족·설문미제출"))</x:f>
        <x:v>자료부족·설문미제출</x:v>
      </x:c>
      <x:c r="J431" s="8"/>
      <x:c r="K431" s="8"/>
      <x:c r="L431" s="16"/>
      <x:c r="M431" s="8" t="str">
        <x:v>자료 부족</x:v>
      </x:c>
      <x:c r="N431" s="8"/>
      <x:c r="O431" s="8"/>
      <x:c r="P431" s="8"/>
      <x:c r="Q431" s="8"/>
      <x:c r="R431" s="8"/>
      <x:c r="S431" s="8"/>
      <x:c r="T431" s="8"/>
      <x:c r="U431" s="8"/>
      <x:c r="V431" s="8"/>
      <x:c r="W431" s="8"/>
      <x:c r="X431" s="8"/>
      <x:c r="Y431" s="8"/>
      <x:c r="Z431" s="8"/>
      <x:c r="AA431" s="8"/>
      <x:c r="AB431" s="8"/>
      <x:c r="AC431" s="8"/>
      <x:c r="AD431" s="8"/>
      <x:c r="AE431" s="8"/>
      <x:c r="AF431" s="8"/>
      <x:c r="AG431" s="8"/>
      <x:c r="AH431" s="2" t="str">
        <x:v>https://ko.wikipedia.org/w/index.php?search=%EC%95%88%EC%88%99%EC%84%A0%20%EA%B5%AD%EC%95%85%C2%B7%ED%8C%90%EC%86%8C%EB%A6%AC</x:v>
      </x:c>
      <x:c r="AI431" s="2"/>
      <x:c r="AJ431" s="2"/>
      <x:c r="AK431" s="2"/>
      <x:c r="AL431" s="2" t="str">
        <x:v>자료 부족</x:v>
      </x:c>
      <x:c r="AM431" s="2"/>
    </x:row>
    <x:row r="432" ht="24" customHeight="1">
      <x:c r="A432" s="2" t="str">
        <x:v>K426</x:v>
      </x:c>
      <x:c r="B432" s="2" t="str">
        <x:v>김영임</x:v>
      </x:c>
      <x:c r="C432" s="2" t="str">
        <x:v>작가/예술인</x:v>
      </x:c>
      <x:c r="D432" s="2" t="str">
        <x:v>국악·민요</x:v>
      </x:c>
      <x:c r="E432" s="14" t="str">
        <x:f>IF(COUNT(N432:W432)&gt;=8,ROUND(50*SUMPRODUCT(N432:W432,$N$5:$W$5)/COUNT(N432:W432),0),IF(ISNUMBER(AJ432),AJ432,""))</x:f>
      </x:c>
      <x:c r="F432" s="14" t="str">
        <x:f>IF(COUNT(X432:AG432)&gt;=8,ROUND(50*SUMPRODUCT(X432:AG432,$X$5:$AG$5)/COUNT(X432:AG432),0),IF(ISNUMBER(AK432),AK432,""))</x:f>
      </x:c>
      <x:c r="G432" s="15" t="n">
        <x:f>COUNT(N432:W432)</x:f>
        <x:v>0</x:v>
      </x:c>
      <x:c r="H432" s="15" t="n">
        <x:f>COUNT(X432:AG432)</x:f>
        <x:v>0</x:v>
      </x:c>
      <x:c r="I432" s="2" t="str">
        <x:f>IF(AND(G432&gt;=8,H432&gt;=8),IF(AND(J432&lt;&gt;"",K432&lt;&gt;"",ISNUMBER(L432)),"검토 가능","평가자·근거·평가일 입력"),IF(ISNUMBER(AJ432),"추정초안·설문미제출","자료부족·설문미제출"))</x:f>
        <x:v>자료부족·설문미제출</x:v>
      </x:c>
      <x:c r="J432" s="8"/>
      <x:c r="K432" s="8"/>
      <x:c r="L432" s="16"/>
      <x:c r="M432" s="8" t="str">
        <x:v>자료 부족</x:v>
      </x:c>
      <x:c r="N432" s="8"/>
      <x:c r="O432" s="8"/>
      <x:c r="P432" s="8"/>
      <x:c r="Q432" s="8"/>
      <x:c r="R432" s="8"/>
      <x:c r="S432" s="8"/>
      <x:c r="T432" s="8"/>
      <x:c r="U432" s="8"/>
      <x:c r="V432" s="8"/>
      <x:c r="W432" s="8"/>
      <x:c r="X432" s="8"/>
      <x:c r="Y432" s="8"/>
      <x:c r="Z432" s="8"/>
      <x:c r="AA432" s="8"/>
      <x:c r="AB432" s="8"/>
      <x:c r="AC432" s="8"/>
      <x:c r="AD432" s="8"/>
      <x:c r="AE432" s="8"/>
      <x:c r="AF432" s="8"/>
      <x:c r="AG432" s="8"/>
      <x:c r="AH432" s="2" t="str">
        <x:v>https://ko.wikipedia.org/w/index.php?search=%EA%B9%80%EC%98%81%EC%9E%84%20%EA%B5%AD%EC%95%85%C2%B7%EB%AF%BC%EC%9A%94</x:v>
      </x:c>
      <x:c r="AI432" s="2"/>
      <x:c r="AJ432" s="2"/>
      <x:c r="AK432" s="2"/>
      <x:c r="AL432" s="2" t="str">
        <x:v>자료 부족</x:v>
      </x:c>
      <x:c r="AM432" s="2"/>
    </x:row>
    <x:row r="433" ht="24" customHeight="1">
      <x:c r="A433" s="2" t="str">
        <x:v>K427</x:v>
      </x:c>
      <x:c r="B433" s="2" t="str">
        <x:v>송소희</x:v>
      </x:c>
      <x:c r="C433" s="2" t="str">
        <x:v>작가/예술인</x:v>
      </x:c>
      <x:c r="D433" s="2" t="str">
        <x:v>국악·가수</x:v>
      </x:c>
      <x:c r="E433" s="14" t="str">
        <x:f>IF(COUNT(N433:W433)&gt;=8,ROUND(50*SUMPRODUCT(N433:W433,$N$5:$W$5)/COUNT(N433:W433),0),IF(ISNUMBER(AJ433),AJ433,""))</x:f>
      </x:c>
      <x:c r="F433" s="14" t="str">
        <x:f>IF(COUNT(X433:AG433)&gt;=8,ROUND(50*SUMPRODUCT(X433:AG433,$X$5:$AG$5)/COUNT(X433:AG433),0),IF(ISNUMBER(AK433),AK433,""))</x:f>
      </x:c>
      <x:c r="G433" s="15" t="n">
        <x:f>COUNT(N433:W433)</x:f>
        <x:v>0</x:v>
      </x:c>
      <x:c r="H433" s="15" t="n">
        <x:f>COUNT(X433:AG433)</x:f>
        <x:v>0</x:v>
      </x:c>
      <x:c r="I433" s="2" t="str">
        <x:f>IF(AND(G433&gt;=8,H433&gt;=8),IF(AND(J433&lt;&gt;"",K433&lt;&gt;"",ISNUMBER(L433)),"검토 가능","평가자·근거·평가일 입력"),IF(ISNUMBER(AJ433),"추정초안·설문미제출","자료부족·설문미제출"))</x:f>
        <x:v>자료부족·설문미제출</x:v>
      </x:c>
      <x:c r="J433" s="8"/>
      <x:c r="K433" s="8"/>
      <x:c r="L433" s="16"/>
      <x:c r="M433" s="8" t="str">
        <x:v>자료 부족</x:v>
      </x:c>
      <x:c r="N433" s="8"/>
      <x:c r="O433" s="8"/>
      <x:c r="P433" s="8"/>
      <x:c r="Q433" s="8"/>
      <x:c r="R433" s="8"/>
      <x:c r="S433" s="8"/>
      <x:c r="T433" s="8"/>
      <x:c r="U433" s="8"/>
      <x:c r="V433" s="8"/>
      <x:c r="W433" s="8"/>
      <x:c r="X433" s="8"/>
      <x:c r="Y433" s="8"/>
      <x:c r="Z433" s="8"/>
      <x:c r="AA433" s="8"/>
      <x:c r="AB433" s="8"/>
      <x:c r="AC433" s="8"/>
      <x:c r="AD433" s="8"/>
      <x:c r="AE433" s="8"/>
      <x:c r="AF433" s="8"/>
      <x:c r="AG433" s="8"/>
      <x:c r="AH433" s="2" t="str">
        <x:v>https://ko.wikipedia.org/w/index.php?search=%EC%86%A1%EC%86%8C%ED%9D%AC%20%EA%B5%AD%EC%95%85%C2%B7%EA%B0%80%EC%88%98</x:v>
      </x:c>
      <x:c r="AI433" s="2"/>
      <x:c r="AJ433" s="2"/>
      <x:c r="AK433" s="2"/>
      <x:c r="AL433" s="2" t="str">
        <x:v>자료 부족</x:v>
      </x:c>
      <x:c r="AM433" s="2"/>
    </x:row>
    <x:row r="434" ht="24" customHeight="1">
      <x:c r="A434" s="2" t="str">
        <x:v>K428</x:v>
      </x:c>
      <x:c r="B434" s="2" t="str">
        <x:v>박애리</x:v>
      </x:c>
      <x:c r="C434" s="2" t="str">
        <x:v>작가/예술인</x:v>
      </x:c>
      <x:c r="D434" s="2" t="str">
        <x:v>국악·판소리</x:v>
      </x:c>
      <x:c r="E434" s="14" t="str">
        <x:f>IF(COUNT(N434:W434)&gt;=8,ROUND(50*SUMPRODUCT(N434:W434,$N$5:$W$5)/COUNT(N434:W434),0),IF(ISNUMBER(AJ434),AJ434,""))</x:f>
      </x:c>
      <x:c r="F434" s="14" t="str">
        <x:f>IF(COUNT(X434:AG434)&gt;=8,ROUND(50*SUMPRODUCT(X434:AG434,$X$5:$AG$5)/COUNT(X434:AG434),0),IF(ISNUMBER(AK434),AK434,""))</x:f>
      </x:c>
      <x:c r="G434" s="15" t="n">
        <x:f>COUNT(N434:W434)</x:f>
        <x:v>0</x:v>
      </x:c>
      <x:c r="H434" s="15" t="n">
        <x:f>COUNT(X434:AG434)</x:f>
        <x:v>0</x:v>
      </x:c>
      <x:c r="I434" s="2" t="str">
        <x:f>IF(AND(G434&gt;=8,H434&gt;=8),IF(AND(J434&lt;&gt;"",K434&lt;&gt;"",ISNUMBER(L434)),"검토 가능","평가자·근거·평가일 입력"),IF(ISNUMBER(AJ434),"추정초안·설문미제출","자료부족·설문미제출"))</x:f>
        <x:v>자료부족·설문미제출</x:v>
      </x:c>
      <x:c r="J434" s="8"/>
      <x:c r="K434" s="8"/>
      <x:c r="L434" s="16"/>
      <x:c r="M434" s="8" t="str">
        <x:v>자료 부족</x:v>
      </x:c>
      <x:c r="N434" s="8"/>
      <x:c r="O434" s="8"/>
      <x:c r="P434" s="8"/>
      <x:c r="Q434" s="8"/>
      <x:c r="R434" s="8"/>
      <x:c r="S434" s="8"/>
      <x:c r="T434" s="8"/>
      <x:c r="U434" s="8"/>
      <x:c r="V434" s="8"/>
      <x:c r="W434" s="8"/>
      <x:c r="X434" s="8"/>
      <x:c r="Y434" s="8"/>
      <x:c r="Z434" s="8"/>
      <x:c r="AA434" s="8"/>
      <x:c r="AB434" s="8"/>
      <x:c r="AC434" s="8"/>
      <x:c r="AD434" s="8"/>
      <x:c r="AE434" s="8"/>
      <x:c r="AF434" s="8"/>
      <x:c r="AG434" s="8"/>
      <x:c r="AH434" s="2" t="str">
        <x:v>https://ko.wikipedia.org/w/index.php?search=%EB%B0%95%EC%95%A0%EB%A6%AC%20%EA%B5%AD%EC%95%85%C2%B7%ED%8C%90%EC%86%8C%EB%A6%AC</x:v>
      </x:c>
      <x:c r="AI434" s="2"/>
      <x:c r="AJ434" s="2"/>
      <x:c r="AK434" s="2"/>
      <x:c r="AL434" s="2" t="str">
        <x:v>자료 부족</x:v>
      </x:c>
      <x:c r="AM434" s="2"/>
    </x:row>
    <x:row r="435" ht="24" customHeight="1">
      <x:c r="A435" s="2" t="str">
        <x:v>K429</x:v>
      </x:c>
      <x:c r="B435" s="2" t="str">
        <x:v>이자람</x:v>
      </x:c>
      <x:c r="C435" s="2" t="str">
        <x:v>작가/예술인</x:v>
      </x:c>
      <x:c r="D435" s="2" t="str">
        <x:v>국악·판소리</x:v>
      </x:c>
      <x:c r="E435" s="14" t="str">
        <x:f>IF(COUNT(N435:W435)&gt;=8,ROUND(50*SUMPRODUCT(N435:W435,$N$5:$W$5)/COUNT(N435:W435),0),IF(ISNUMBER(AJ435),AJ435,""))</x:f>
      </x:c>
      <x:c r="F435" s="14" t="str">
        <x:f>IF(COUNT(X435:AG435)&gt;=8,ROUND(50*SUMPRODUCT(X435:AG435,$X$5:$AG$5)/COUNT(X435:AG435),0),IF(ISNUMBER(AK435),AK435,""))</x:f>
      </x:c>
      <x:c r="G435" s="15" t="n">
        <x:f>COUNT(N435:W435)</x:f>
        <x:v>0</x:v>
      </x:c>
      <x:c r="H435" s="15" t="n">
        <x:f>COUNT(X435:AG435)</x:f>
        <x:v>0</x:v>
      </x:c>
      <x:c r="I435" s="2" t="str">
        <x:f>IF(AND(G435&gt;=8,H435&gt;=8),IF(AND(J435&lt;&gt;"",K435&lt;&gt;"",ISNUMBER(L435)),"검토 가능","평가자·근거·평가일 입력"),IF(ISNUMBER(AJ435),"추정초안·설문미제출","자료부족·설문미제출"))</x:f>
        <x:v>자료부족·설문미제출</x:v>
      </x:c>
      <x:c r="J435" s="8"/>
      <x:c r="K435" s="8"/>
      <x:c r="L435" s="16"/>
      <x:c r="M435" s="8" t="str">
        <x:v>자료 부족</x:v>
      </x:c>
      <x:c r="N435" s="8"/>
      <x:c r="O435" s="8"/>
      <x:c r="P435" s="8"/>
      <x:c r="Q435" s="8"/>
      <x:c r="R435" s="8"/>
      <x:c r="S435" s="8"/>
      <x:c r="T435" s="8"/>
      <x:c r="U435" s="8"/>
      <x:c r="V435" s="8"/>
      <x:c r="W435" s="8"/>
      <x:c r="X435" s="8"/>
      <x:c r="Y435" s="8"/>
      <x:c r="Z435" s="8"/>
      <x:c r="AA435" s="8"/>
      <x:c r="AB435" s="8"/>
      <x:c r="AC435" s="8"/>
      <x:c r="AD435" s="8"/>
      <x:c r="AE435" s="8"/>
      <x:c r="AF435" s="8"/>
      <x:c r="AG435" s="8"/>
      <x:c r="AH435" s="2" t="str">
        <x:v>https://ko.wikipedia.org/w/index.php?search=%EC%9D%B4%EC%9E%90%EB%9E%8C%20%EA%B5%AD%EC%95%85%C2%B7%ED%8C%90%EC%86%8C%EB%A6%AC</x:v>
      </x:c>
      <x:c r="AI435" s="2"/>
      <x:c r="AJ435" s="2"/>
      <x:c r="AK435" s="2"/>
      <x:c r="AL435" s="2" t="str">
        <x:v>자료 부족</x:v>
      </x:c>
      <x:c r="AM435" s="2"/>
    </x:row>
    <x:row r="436" ht="24" customHeight="1">
      <x:c r="A436" s="2" t="str">
        <x:v>K430</x:v>
      </x:c>
      <x:c r="B436" s="2" t="str">
        <x:v>황병기</x:v>
      </x:c>
      <x:c r="C436" s="2" t="str">
        <x:v>작가/예술인</x:v>
      </x:c>
      <x:c r="D436" s="2" t="str">
        <x:v>국악·작곡</x:v>
      </x:c>
      <x:c r="E436" s="14" t="str">
        <x:f>IF(COUNT(N436:W436)&gt;=8,ROUND(50*SUMPRODUCT(N436:W436,$N$5:$W$5)/COUNT(N436:W436),0),IF(ISNUMBER(AJ436),AJ436,""))</x:f>
      </x:c>
      <x:c r="F436" s="14" t="str">
        <x:f>IF(COUNT(X436:AG436)&gt;=8,ROUND(50*SUMPRODUCT(X436:AG436,$X$5:$AG$5)/COUNT(X436:AG436),0),IF(ISNUMBER(AK436),AK436,""))</x:f>
      </x:c>
      <x:c r="G436" s="15" t="n">
        <x:f>COUNT(N436:W436)</x:f>
        <x:v>0</x:v>
      </x:c>
      <x:c r="H436" s="15" t="n">
        <x:f>COUNT(X436:AG436)</x:f>
        <x:v>0</x:v>
      </x:c>
      <x:c r="I436" s="2" t="str">
        <x:f>IF(AND(G436&gt;=8,H436&gt;=8),IF(AND(J436&lt;&gt;"",K436&lt;&gt;"",ISNUMBER(L436)),"검토 가능","평가자·근거·평가일 입력"),IF(ISNUMBER(AJ436),"추정초안·설문미제출","자료부족·설문미제출"))</x:f>
        <x:v>자료부족·설문미제출</x:v>
      </x:c>
      <x:c r="J436" s="8"/>
      <x:c r="K436" s="8"/>
      <x:c r="L436" s="16"/>
      <x:c r="M436" s="8" t="str">
        <x:v>자료 부족</x:v>
      </x:c>
      <x:c r="N436" s="8"/>
      <x:c r="O436" s="8"/>
      <x:c r="P436" s="8"/>
      <x:c r="Q436" s="8"/>
      <x:c r="R436" s="8"/>
      <x:c r="S436" s="8"/>
      <x:c r="T436" s="8"/>
      <x:c r="U436" s="8"/>
      <x:c r="V436" s="8"/>
      <x:c r="W436" s="8"/>
      <x:c r="X436" s="8"/>
      <x:c r="Y436" s="8"/>
      <x:c r="Z436" s="8"/>
      <x:c r="AA436" s="8"/>
      <x:c r="AB436" s="8"/>
      <x:c r="AC436" s="8"/>
      <x:c r="AD436" s="8"/>
      <x:c r="AE436" s="8"/>
      <x:c r="AF436" s="8"/>
      <x:c r="AG436" s="8"/>
      <x:c r="AH436" s="2" t="str">
        <x:v>https://ko.wikipedia.org/w/index.php?search=%ED%99%A9%EB%B3%91%EA%B8%B0%20%EA%B5%AD%EC%95%85%C2%B7%EC%9E%91%EA%B3%A1</x:v>
      </x:c>
      <x:c r="AI436" s="2"/>
      <x:c r="AJ436" s="2"/>
      <x:c r="AK436" s="2"/>
      <x:c r="AL436" s="2" t="str">
        <x:v>자료 부족</x:v>
      </x:c>
      <x:c r="AM436" s="2"/>
    </x:row>
    <x:row r="437" ht="24" customHeight="1">
      <x:c r="A437" s="2" t="str">
        <x:v>K431</x:v>
      </x:c>
      <x:c r="B437" s="2" t="str">
        <x:v>윤이상</x:v>
      </x:c>
      <x:c r="C437" s="2" t="str">
        <x:v>작가/예술인</x:v>
      </x:c>
      <x:c r="D437" s="2" t="str">
        <x:v>작곡</x:v>
      </x:c>
      <x:c r="E437" s="14" t="str">
        <x:f>IF(COUNT(N437:W437)&gt;=8,ROUND(50*SUMPRODUCT(N437:W437,$N$5:$W$5)/COUNT(N437:W437),0),IF(ISNUMBER(AJ437),AJ437,""))</x:f>
      </x:c>
      <x:c r="F437" s="14" t="str">
        <x:f>IF(COUNT(X437:AG437)&gt;=8,ROUND(50*SUMPRODUCT(X437:AG437,$X$5:$AG$5)/COUNT(X437:AG437),0),IF(ISNUMBER(AK437),AK437,""))</x:f>
      </x:c>
      <x:c r="G437" s="15" t="n">
        <x:f>COUNT(N437:W437)</x:f>
        <x:v>0</x:v>
      </x:c>
      <x:c r="H437" s="15" t="n">
        <x:f>COUNT(X437:AG437)</x:f>
        <x:v>0</x:v>
      </x:c>
      <x:c r="I437" s="2" t="str">
        <x:f>IF(AND(G437&gt;=8,H437&gt;=8),IF(AND(J437&lt;&gt;"",K437&lt;&gt;"",ISNUMBER(L437)),"검토 가능","평가자·근거·평가일 입력"),IF(ISNUMBER(AJ437),"추정초안·설문미제출","자료부족·설문미제출"))</x:f>
        <x:v>자료부족·설문미제출</x:v>
      </x:c>
      <x:c r="J437" s="8"/>
      <x:c r="K437" s="8"/>
      <x:c r="L437" s="16"/>
      <x:c r="M437" s="8" t="str">
        <x:v>자료 부족</x:v>
      </x:c>
      <x:c r="N437" s="8"/>
      <x:c r="O437" s="8"/>
      <x:c r="P437" s="8"/>
      <x:c r="Q437" s="8"/>
      <x:c r="R437" s="8"/>
      <x:c r="S437" s="8"/>
      <x:c r="T437" s="8"/>
      <x:c r="U437" s="8"/>
      <x:c r="V437" s="8"/>
      <x:c r="W437" s="8"/>
      <x:c r="X437" s="8"/>
      <x:c r="Y437" s="8"/>
      <x:c r="Z437" s="8"/>
      <x:c r="AA437" s="8"/>
      <x:c r="AB437" s="8"/>
      <x:c r="AC437" s="8"/>
      <x:c r="AD437" s="8"/>
      <x:c r="AE437" s="8"/>
      <x:c r="AF437" s="8"/>
      <x:c r="AG437" s="8"/>
      <x:c r="AH437" s="2" t="str">
        <x:v>https://ko.wikipedia.org/w/index.php?search=%EC%9C%A4%EC%9D%B4%EC%83%81%20%EC%9E%91%EA%B3%A1</x:v>
      </x:c>
      <x:c r="AI437" s="2"/>
      <x:c r="AJ437" s="2"/>
      <x:c r="AK437" s="2"/>
      <x:c r="AL437" s="2" t="str">
        <x:v>자료 부족</x:v>
      </x:c>
      <x:c r="AM437" s="2"/>
    </x:row>
    <x:row r="438" ht="24" customHeight="1">
      <x:c r="A438" s="2" t="str">
        <x:v>K432</x:v>
      </x:c>
      <x:c r="B438" s="2" t="str">
        <x:v>진은숙</x:v>
      </x:c>
      <x:c r="C438" s="2" t="str">
        <x:v>작가/예술인</x:v>
      </x:c>
      <x:c r="D438" s="2" t="str">
        <x:v>작곡</x:v>
      </x:c>
      <x:c r="E438" s="14" t="str">
        <x:f>IF(COUNT(N438:W438)&gt;=8,ROUND(50*SUMPRODUCT(N438:W438,$N$5:$W$5)/COUNT(N438:W438),0),IF(ISNUMBER(AJ438),AJ438,""))</x:f>
      </x:c>
      <x:c r="F438" s="14" t="str">
        <x:f>IF(COUNT(X438:AG438)&gt;=8,ROUND(50*SUMPRODUCT(X438:AG438,$X$5:$AG$5)/COUNT(X438:AG438),0),IF(ISNUMBER(AK438),AK438,""))</x:f>
      </x:c>
      <x:c r="G438" s="15" t="n">
        <x:f>COUNT(N438:W438)</x:f>
        <x:v>0</x:v>
      </x:c>
      <x:c r="H438" s="15" t="n">
        <x:f>COUNT(X438:AG438)</x:f>
        <x:v>0</x:v>
      </x:c>
      <x:c r="I438" s="2" t="str">
        <x:f>IF(AND(G438&gt;=8,H438&gt;=8),IF(AND(J438&lt;&gt;"",K438&lt;&gt;"",ISNUMBER(L438)),"검토 가능","평가자·근거·평가일 입력"),IF(ISNUMBER(AJ438),"추정초안·설문미제출","자료부족·설문미제출"))</x:f>
        <x:v>자료부족·설문미제출</x:v>
      </x:c>
      <x:c r="J438" s="8"/>
      <x:c r="K438" s="8"/>
      <x:c r="L438" s="16"/>
      <x:c r="M438" s="8" t="str">
        <x:v>자료 부족</x:v>
      </x:c>
      <x:c r="N438" s="8"/>
      <x:c r="O438" s="8"/>
      <x:c r="P438" s="8"/>
      <x:c r="Q438" s="8"/>
      <x:c r="R438" s="8"/>
      <x:c r="S438" s="8"/>
      <x:c r="T438" s="8"/>
      <x:c r="U438" s="8"/>
      <x:c r="V438" s="8"/>
      <x:c r="W438" s="8"/>
      <x:c r="X438" s="8"/>
      <x:c r="Y438" s="8"/>
      <x:c r="Z438" s="8"/>
      <x:c r="AA438" s="8"/>
      <x:c r="AB438" s="8"/>
      <x:c r="AC438" s="8"/>
      <x:c r="AD438" s="8"/>
      <x:c r="AE438" s="8"/>
      <x:c r="AF438" s="8"/>
      <x:c r="AG438" s="8"/>
      <x:c r="AH438" s="2" t="str">
        <x:v>https://ko.wikipedia.org/w/index.php?search=%EC%A7%84%EC%9D%80%EC%88%99%20%EC%9E%91%EA%B3%A1</x:v>
      </x:c>
      <x:c r="AI438" s="2"/>
      <x:c r="AJ438" s="2"/>
      <x:c r="AK438" s="2"/>
      <x:c r="AL438" s="2" t="str">
        <x:v>자료 부족</x:v>
      </x:c>
      <x:c r="AM438" s="2"/>
    </x:row>
    <x:row r="439" ht="24" customHeight="1">
      <x:c r="A439" s="2" t="str">
        <x:v>K433</x:v>
      </x:c>
      <x:c r="B439" s="2" t="str">
        <x:v>백혜선</x:v>
      </x:c>
      <x:c r="C439" s="2" t="str">
        <x:v>작가/예술인</x:v>
      </x:c>
      <x:c r="D439" s="2" t="str">
        <x:v>피아노</x:v>
      </x:c>
      <x:c r="E439" s="14" t="str">
        <x:f>IF(COUNT(N439:W439)&gt;=8,ROUND(50*SUMPRODUCT(N439:W439,$N$5:$W$5)/COUNT(N439:W439),0),IF(ISNUMBER(AJ439),AJ439,""))</x:f>
      </x:c>
      <x:c r="F439" s="14" t="str">
        <x:f>IF(COUNT(X439:AG439)&gt;=8,ROUND(50*SUMPRODUCT(X439:AG439,$X$5:$AG$5)/COUNT(X439:AG439),0),IF(ISNUMBER(AK439),AK439,""))</x:f>
      </x:c>
      <x:c r="G439" s="15" t="n">
        <x:f>COUNT(N439:W439)</x:f>
        <x:v>0</x:v>
      </x:c>
      <x:c r="H439" s="15" t="n">
        <x:f>COUNT(X439:AG439)</x:f>
        <x:v>0</x:v>
      </x:c>
      <x:c r="I439" s="2" t="str">
        <x:f>IF(AND(G439&gt;=8,H439&gt;=8),IF(AND(J439&lt;&gt;"",K439&lt;&gt;"",ISNUMBER(L439)),"검토 가능","평가자·근거·평가일 입력"),IF(ISNUMBER(AJ439),"추정초안·설문미제출","자료부족·설문미제출"))</x:f>
        <x:v>자료부족·설문미제출</x:v>
      </x:c>
      <x:c r="J439" s="8"/>
      <x:c r="K439" s="8"/>
      <x:c r="L439" s="16"/>
      <x:c r="M439" s="8" t="str">
        <x:v>자료 부족</x:v>
      </x:c>
      <x:c r="N439" s="8"/>
      <x:c r="O439" s="8"/>
      <x:c r="P439" s="8"/>
      <x:c r="Q439" s="8"/>
      <x:c r="R439" s="8"/>
      <x:c r="S439" s="8"/>
      <x:c r="T439" s="8"/>
      <x:c r="U439" s="8"/>
      <x:c r="V439" s="8"/>
      <x:c r="W439" s="8"/>
      <x:c r="X439" s="8"/>
      <x:c r="Y439" s="8"/>
      <x:c r="Z439" s="8"/>
      <x:c r="AA439" s="8"/>
      <x:c r="AB439" s="8"/>
      <x:c r="AC439" s="8"/>
      <x:c r="AD439" s="8"/>
      <x:c r="AE439" s="8"/>
      <x:c r="AF439" s="8"/>
      <x:c r="AG439" s="8"/>
      <x:c r="AH439" s="2" t="str">
        <x:v>https://ko.wikipedia.org/w/index.php?search=%EB%B0%B1%ED%98%9C%EC%84%A0%20%ED%94%BC%EC%95%84%EB%85%B8</x:v>
      </x:c>
      <x:c r="AI439" s="2"/>
      <x:c r="AJ439" s="2"/>
      <x:c r="AK439" s="2"/>
      <x:c r="AL439" s="2" t="str">
        <x:v>자료 부족</x:v>
      </x:c>
      <x:c r="AM439" s="2"/>
    </x:row>
    <x:row r="440" ht="24" customHeight="1">
      <x:c r="A440" s="2" t="str">
        <x:v>K434</x:v>
      </x:c>
      <x:c r="B440" s="2" t="str">
        <x:v>김대진</x:v>
      </x:c>
      <x:c r="C440" s="2" t="str">
        <x:v>작가/예술인</x:v>
      </x:c>
      <x:c r="D440" s="2" t="str">
        <x:v>피아노·음악교육</x:v>
      </x:c>
      <x:c r="E440" s="14" t="str">
        <x:f>IF(COUNT(N440:W440)&gt;=8,ROUND(50*SUMPRODUCT(N440:W440,$N$5:$W$5)/COUNT(N440:W440),0),IF(ISNUMBER(AJ440),AJ440,""))</x:f>
      </x:c>
      <x:c r="F440" s="14" t="str">
        <x:f>IF(COUNT(X440:AG440)&gt;=8,ROUND(50*SUMPRODUCT(X440:AG440,$X$5:$AG$5)/COUNT(X440:AG440),0),IF(ISNUMBER(AK440),AK440,""))</x:f>
      </x:c>
      <x:c r="G440" s="15" t="n">
        <x:f>COUNT(N440:W440)</x:f>
        <x:v>0</x:v>
      </x:c>
      <x:c r="H440" s="15" t="n">
        <x:f>COUNT(X440:AG440)</x:f>
        <x:v>0</x:v>
      </x:c>
      <x:c r="I440" s="2" t="str">
        <x:f>IF(AND(G440&gt;=8,H440&gt;=8),IF(AND(J440&lt;&gt;"",K440&lt;&gt;"",ISNUMBER(L440)),"검토 가능","평가자·근거·평가일 입력"),IF(ISNUMBER(AJ440),"추정초안·설문미제출","자료부족·설문미제출"))</x:f>
        <x:v>자료부족·설문미제출</x:v>
      </x:c>
      <x:c r="J440" s="8"/>
      <x:c r="K440" s="8"/>
      <x:c r="L440" s="16"/>
      <x:c r="M440" s="8" t="str">
        <x:v>자료 부족</x:v>
      </x:c>
      <x:c r="N440" s="8"/>
      <x:c r="O440" s="8"/>
      <x:c r="P440" s="8"/>
      <x:c r="Q440" s="8"/>
      <x:c r="R440" s="8"/>
      <x:c r="S440" s="8"/>
      <x:c r="T440" s="8"/>
      <x:c r="U440" s="8"/>
      <x:c r="V440" s="8"/>
      <x:c r="W440" s="8"/>
      <x:c r="X440" s="8"/>
      <x:c r="Y440" s="8"/>
      <x:c r="Z440" s="8"/>
      <x:c r="AA440" s="8"/>
      <x:c r="AB440" s="8"/>
      <x:c r="AC440" s="8"/>
      <x:c r="AD440" s="8"/>
      <x:c r="AE440" s="8"/>
      <x:c r="AF440" s="8"/>
      <x:c r="AG440" s="8"/>
      <x:c r="AH440" s="2" t="str">
        <x:v>https://ko.wikipedia.org/w/index.php?search=%EA%B9%80%EB%8C%80%EC%A7%84%20%ED%94%BC%EC%95%84%EB%85%B8%C2%B7%EC%9D%8C%EC%95%85%EA%B5%90%EC%9C%A1</x:v>
      </x:c>
      <x:c r="AI440" s="2"/>
      <x:c r="AJ440" s="2"/>
      <x:c r="AK440" s="2"/>
      <x:c r="AL440" s="2" t="str">
        <x:v>자료 부족</x:v>
      </x:c>
      <x:c r="AM440" s="2"/>
    </x:row>
    <x:row r="441" ht="24" customHeight="1">
      <x:c r="A441" s="2" t="str">
        <x:v>K435</x:v>
      </x:c>
      <x:c r="B441" s="2" t="str">
        <x:v>정은혜</x:v>
      </x:c>
      <x:c r="C441" s="2" t="str">
        <x:v>작가/예술인</x:v>
      </x:c>
      <x:c r="D441" s="2" t="str">
        <x:v>미술</x:v>
      </x:c>
      <x:c r="E441" s="14" t="str">
        <x:f>IF(COUNT(N441:W441)&gt;=8,ROUND(50*SUMPRODUCT(N441:W441,$N$5:$W$5)/COUNT(N441:W441),0),IF(ISNUMBER(AJ441),AJ441,""))</x:f>
      </x:c>
      <x:c r="F441" s="14" t="str">
        <x:f>IF(COUNT(X441:AG441)&gt;=8,ROUND(50*SUMPRODUCT(X441:AG441,$X$5:$AG$5)/COUNT(X441:AG441),0),IF(ISNUMBER(AK441),AK441,""))</x:f>
      </x:c>
      <x:c r="G441" s="15" t="n">
        <x:f>COUNT(N441:W441)</x:f>
        <x:v>0</x:v>
      </x:c>
      <x:c r="H441" s="15" t="n">
        <x:f>COUNT(X441:AG441)</x:f>
        <x:v>0</x:v>
      </x:c>
      <x:c r="I441" s="2" t="str">
        <x:f>IF(AND(G441&gt;=8,H441&gt;=8),IF(AND(J441&lt;&gt;"",K441&lt;&gt;"",ISNUMBER(L441)),"검토 가능","평가자·근거·평가일 입력"),IF(ISNUMBER(AJ441),"추정초안·설문미제출","자료부족·설문미제출"))</x:f>
        <x:v>자료부족·설문미제출</x:v>
      </x:c>
      <x:c r="J441" s="8"/>
      <x:c r="K441" s="8"/>
      <x:c r="L441" s="16"/>
      <x:c r="M441" s="8" t="str">
        <x:v>자료 부족</x:v>
      </x:c>
      <x:c r="N441" s="8"/>
      <x:c r="O441" s="8"/>
      <x:c r="P441" s="8"/>
      <x:c r="Q441" s="8"/>
      <x:c r="R441" s="8"/>
      <x:c r="S441" s="8"/>
      <x:c r="T441" s="8"/>
      <x:c r="U441" s="8"/>
      <x:c r="V441" s="8"/>
      <x:c r="W441" s="8"/>
      <x:c r="X441" s="8"/>
      <x:c r="Y441" s="8"/>
      <x:c r="Z441" s="8"/>
      <x:c r="AA441" s="8"/>
      <x:c r="AB441" s="8"/>
      <x:c r="AC441" s="8"/>
      <x:c r="AD441" s="8"/>
      <x:c r="AE441" s="8"/>
      <x:c r="AF441" s="8"/>
      <x:c r="AG441" s="8"/>
      <x:c r="AH441" s="2" t="str">
        <x:v>https://ko.wikipedia.org/w/index.php?search=%EC%A0%95%EC%9D%80%ED%98%9C%20%EB%AF%B8%EC%88%A0</x:v>
      </x:c>
      <x:c r="AI441" s="2"/>
      <x:c r="AJ441" s="2"/>
      <x:c r="AK441" s="2"/>
      <x:c r="AL441" s="2" t="str">
        <x:v>자료 부족</x:v>
      </x:c>
      <x:c r="AM441" s="2"/>
    </x:row>
    <x:row r="442" ht="24" customHeight="1">
      <x:c r="A442" s="2" t="str">
        <x:v>K436</x:v>
      </x:c>
      <x:c r="B442" s="2" t="str">
        <x:v>이중섭</x:v>
      </x:c>
      <x:c r="C442" s="2" t="str">
        <x:v>작가/예술인</x:v>
      </x:c>
      <x:c r="D442" s="2" t="str">
        <x:v>미술</x:v>
      </x:c>
      <x:c r="E442" s="14" t="str">
        <x:f>IF(COUNT(N442:W442)&gt;=8,ROUND(50*SUMPRODUCT(N442:W442,$N$5:$W$5)/COUNT(N442:W442),0),IF(ISNUMBER(AJ442),AJ442,""))</x:f>
      </x:c>
      <x:c r="F442" s="14" t="str">
        <x:f>IF(COUNT(X442:AG442)&gt;=8,ROUND(50*SUMPRODUCT(X442:AG442,$X$5:$AG$5)/COUNT(X442:AG442),0),IF(ISNUMBER(AK442),AK442,""))</x:f>
      </x:c>
      <x:c r="G442" s="15" t="n">
        <x:f>COUNT(N442:W442)</x:f>
        <x:v>0</x:v>
      </x:c>
      <x:c r="H442" s="15" t="n">
        <x:f>COUNT(X442:AG442)</x:f>
        <x:v>0</x:v>
      </x:c>
      <x:c r="I442" s="2" t="str">
        <x:f>IF(AND(G442&gt;=8,H442&gt;=8),IF(AND(J442&lt;&gt;"",K442&lt;&gt;"",ISNUMBER(L442)),"검토 가능","평가자·근거·평가일 입력"),IF(ISNUMBER(AJ442),"추정초안·설문미제출","자료부족·설문미제출"))</x:f>
        <x:v>자료부족·설문미제출</x:v>
      </x:c>
      <x:c r="J442" s="8"/>
      <x:c r="K442" s="8"/>
      <x:c r="L442" s="16"/>
      <x:c r="M442" s="8" t="str">
        <x:v>자료 부족</x:v>
      </x:c>
      <x:c r="N442" s="8"/>
      <x:c r="O442" s="8"/>
      <x:c r="P442" s="8"/>
      <x:c r="Q442" s="8"/>
      <x:c r="R442" s="8"/>
      <x:c r="S442" s="8"/>
      <x:c r="T442" s="8"/>
      <x:c r="U442" s="8"/>
      <x:c r="V442" s="8"/>
      <x:c r="W442" s="8"/>
      <x:c r="X442" s="8"/>
      <x:c r="Y442" s="8"/>
      <x:c r="Z442" s="8"/>
      <x:c r="AA442" s="8"/>
      <x:c r="AB442" s="8"/>
      <x:c r="AC442" s="8"/>
      <x:c r="AD442" s="8"/>
      <x:c r="AE442" s="8"/>
      <x:c r="AF442" s="8"/>
      <x:c r="AG442" s="8"/>
      <x:c r="AH442" s="2" t="str">
        <x:v>https://ko.wikipedia.org/w/index.php?search=%EC%9D%B4%EC%A4%91%EC%84%AD%20%EB%AF%B8%EC%88%A0</x:v>
      </x:c>
      <x:c r="AI442" s="2"/>
      <x:c r="AJ442" s="2"/>
      <x:c r="AK442" s="2"/>
      <x:c r="AL442" s="2" t="str">
        <x:v>자료 부족</x:v>
      </x:c>
      <x:c r="AM442" s="2"/>
    </x:row>
    <x:row r="443" ht="24" customHeight="1">
      <x:c r="A443" s="2" t="str">
        <x:v>K437</x:v>
      </x:c>
      <x:c r="B443" s="2" t="str">
        <x:v>박수근</x:v>
      </x:c>
      <x:c r="C443" s="2" t="str">
        <x:v>작가/예술인</x:v>
      </x:c>
      <x:c r="D443" s="2" t="str">
        <x:v>미술</x:v>
      </x:c>
      <x:c r="E443" s="14" t="str">
        <x:f>IF(COUNT(N443:W443)&gt;=8,ROUND(50*SUMPRODUCT(N443:W443,$N$5:$W$5)/COUNT(N443:W443),0),IF(ISNUMBER(AJ443),AJ443,""))</x:f>
      </x:c>
      <x:c r="F443" s="14" t="str">
        <x:f>IF(COUNT(X443:AG443)&gt;=8,ROUND(50*SUMPRODUCT(X443:AG443,$X$5:$AG$5)/COUNT(X443:AG443),0),IF(ISNUMBER(AK443),AK443,""))</x:f>
      </x:c>
      <x:c r="G443" s="15" t="n">
        <x:f>COUNT(N443:W443)</x:f>
        <x:v>0</x:v>
      </x:c>
      <x:c r="H443" s="15" t="n">
        <x:f>COUNT(X443:AG443)</x:f>
        <x:v>0</x:v>
      </x:c>
      <x:c r="I443" s="2" t="str">
        <x:f>IF(AND(G443&gt;=8,H443&gt;=8),IF(AND(J443&lt;&gt;"",K443&lt;&gt;"",ISNUMBER(L443)),"검토 가능","평가자·근거·평가일 입력"),IF(ISNUMBER(AJ443),"추정초안·설문미제출","자료부족·설문미제출"))</x:f>
        <x:v>자료부족·설문미제출</x:v>
      </x:c>
      <x:c r="J443" s="8"/>
      <x:c r="K443" s="8"/>
      <x:c r="L443" s="16"/>
      <x:c r="M443" s="8" t="str">
        <x:v>자료 부족</x:v>
      </x:c>
      <x:c r="N443" s="8"/>
      <x:c r="O443" s="8"/>
      <x:c r="P443" s="8"/>
      <x:c r="Q443" s="8"/>
      <x:c r="R443" s="8"/>
      <x:c r="S443" s="8"/>
      <x:c r="T443" s="8"/>
      <x:c r="U443" s="8"/>
      <x:c r="V443" s="8"/>
      <x:c r="W443" s="8"/>
      <x:c r="X443" s="8"/>
      <x:c r="Y443" s="8"/>
      <x:c r="Z443" s="8"/>
      <x:c r="AA443" s="8"/>
      <x:c r="AB443" s="8"/>
      <x:c r="AC443" s="8"/>
      <x:c r="AD443" s="8"/>
      <x:c r="AE443" s="8"/>
      <x:c r="AF443" s="8"/>
      <x:c r="AG443" s="8"/>
      <x:c r="AH443" s="2" t="str">
        <x:v>https://ko.wikipedia.org/w/index.php?search=%EB%B0%95%EC%88%98%EA%B7%BC%20%EB%AF%B8%EC%88%A0</x:v>
      </x:c>
      <x:c r="AI443" s="2"/>
      <x:c r="AJ443" s="2"/>
      <x:c r="AK443" s="2"/>
      <x:c r="AL443" s="2" t="str">
        <x:v>자료 부족</x:v>
      </x:c>
      <x:c r="AM443" s="2"/>
    </x:row>
    <x:row r="444" ht="24" customHeight="1">
      <x:c r="A444" s="2" t="str">
        <x:v>K438</x:v>
      </x:c>
      <x:c r="B444" s="2" t="str">
        <x:v>김창열</x:v>
      </x:c>
      <x:c r="C444" s="2" t="str">
        <x:v>작가/예술인</x:v>
      </x:c>
      <x:c r="D444" s="2" t="str">
        <x:v>미술</x:v>
      </x:c>
      <x:c r="E444" s="14" t="str">
        <x:f>IF(COUNT(N444:W444)&gt;=8,ROUND(50*SUMPRODUCT(N444:W444,$N$5:$W$5)/COUNT(N444:W444),0),IF(ISNUMBER(AJ444),AJ444,""))</x:f>
      </x:c>
      <x:c r="F444" s="14" t="str">
        <x:f>IF(COUNT(X444:AG444)&gt;=8,ROUND(50*SUMPRODUCT(X444:AG444,$X$5:$AG$5)/COUNT(X444:AG444),0),IF(ISNUMBER(AK444),AK444,""))</x:f>
      </x:c>
      <x:c r="G444" s="15" t="n">
        <x:f>COUNT(N444:W444)</x:f>
        <x:v>0</x:v>
      </x:c>
      <x:c r="H444" s="15" t="n">
        <x:f>COUNT(X444:AG444)</x:f>
        <x:v>0</x:v>
      </x:c>
      <x:c r="I444" s="2" t="str">
        <x:f>IF(AND(G444&gt;=8,H444&gt;=8),IF(AND(J444&lt;&gt;"",K444&lt;&gt;"",ISNUMBER(L444)),"검토 가능","평가자·근거·평가일 입력"),IF(ISNUMBER(AJ444),"추정초안·설문미제출","자료부족·설문미제출"))</x:f>
        <x:v>자료부족·설문미제출</x:v>
      </x:c>
      <x:c r="J444" s="8"/>
      <x:c r="K444" s="8"/>
      <x:c r="L444" s="16"/>
      <x:c r="M444" s="8" t="str">
        <x:v>자료 부족</x:v>
      </x:c>
      <x:c r="N444" s="8"/>
      <x:c r="O444" s="8"/>
      <x:c r="P444" s="8"/>
      <x:c r="Q444" s="8"/>
      <x:c r="R444" s="8"/>
      <x:c r="S444" s="8"/>
      <x:c r="T444" s="8"/>
      <x:c r="U444" s="8"/>
      <x:c r="V444" s="8"/>
      <x:c r="W444" s="8"/>
      <x:c r="X444" s="8"/>
      <x:c r="Y444" s="8"/>
      <x:c r="Z444" s="8"/>
      <x:c r="AA444" s="8"/>
      <x:c r="AB444" s="8"/>
      <x:c r="AC444" s="8"/>
      <x:c r="AD444" s="8"/>
      <x:c r="AE444" s="8"/>
      <x:c r="AF444" s="8"/>
      <x:c r="AG444" s="8"/>
      <x:c r="AH444" s="2" t="str">
        <x:v>https://ko.wikipedia.org/w/index.php?search=%EA%B9%80%EC%B0%BD%EC%97%B4%20%EB%AF%B8%EC%88%A0</x:v>
      </x:c>
      <x:c r="AI444" s="2"/>
      <x:c r="AJ444" s="2"/>
      <x:c r="AK444" s="2"/>
      <x:c r="AL444" s="2" t="str">
        <x:v>자료 부족</x:v>
      </x:c>
      <x:c r="AM444" s="2"/>
    </x:row>
    <x:row r="445" ht="24" customHeight="1">
      <x:c r="A445" s="2" t="str">
        <x:v>K439</x:v>
      </x:c>
      <x:c r="B445" s="2" t="str">
        <x:v>이응노</x:v>
      </x:c>
      <x:c r="C445" s="2" t="str">
        <x:v>작가/예술인</x:v>
      </x:c>
      <x:c r="D445" s="2" t="str">
        <x:v>미술</x:v>
      </x:c>
      <x:c r="E445" s="14" t="str">
        <x:f>IF(COUNT(N445:W445)&gt;=8,ROUND(50*SUMPRODUCT(N445:W445,$N$5:$W$5)/COUNT(N445:W445),0),IF(ISNUMBER(AJ445),AJ445,""))</x:f>
      </x:c>
      <x:c r="F445" s="14" t="str">
        <x:f>IF(COUNT(X445:AG445)&gt;=8,ROUND(50*SUMPRODUCT(X445:AG445,$X$5:$AG$5)/COUNT(X445:AG445),0),IF(ISNUMBER(AK445),AK445,""))</x:f>
      </x:c>
      <x:c r="G445" s="15" t="n">
        <x:f>COUNT(N445:W445)</x:f>
        <x:v>0</x:v>
      </x:c>
      <x:c r="H445" s="15" t="n">
        <x:f>COUNT(X445:AG445)</x:f>
        <x:v>0</x:v>
      </x:c>
      <x:c r="I445" s="2" t="str">
        <x:f>IF(AND(G445&gt;=8,H445&gt;=8),IF(AND(J445&lt;&gt;"",K445&lt;&gt;"",ISNUMBER(L445)),"검토 가능","평가자·근거·평가일 입력"),IF(ISNUMBER(AJ445),"추정초안·설문미제출","자료부족·설문미제출"))</x:f>
        <x:v>자료부족·설문미제출</x:v>
      </x:c>
      <x:c r="J445" s="8"/>
      <x:c r="K445" s="8"/>
      <x:c r="L445" s="16"/>
      <x:c r="M445" s="8" t="str">
        <x:v>자료 부족</x:v>
      </x:c>
      <x:c r="N445" s="8"/>
      <x:c r="O445" s="8"/>
      <x:c r="P445" s="8"/>
      <x:c r="Q445" s="8"/>
      <x:c r="R445" s="8"/>
      <x:c r="S445" s="8"/>
      <x:c r="T445" s="8"/>
      <x:c r="U445" s="8"/>
      <x:c r="V445" s="8"/>
      <x:c r="W445" s="8"/>
      <x:c r="X445" s="8"/>
      <x:c r="Y445" s="8"/>
      <x:c r="Z445" s="8"/>
      <x:c r="AA445" s="8"/>
      <x:c r="AB445" s="8"/>
      <x:c r="AC445" s="8"/>
      <x:c r="AD445" s="8"/>
      <x:c r="AE445" s="8"/>
      <x:c r="AF445" s="8"/>
      <x:c r="AG445" s="8"/>
      <x:c r="AH445" s="2" t="str">
        <x:v>https://ko.wikipedia.org/w/index.php?search=%EC%9D%B4%EC%9D%91%EB%85%B8%20%EB%AF%B8%EC%88%A0</x:v>
      </x:c>
      <x:c r="AI445" s="2"/>
      <x:c r="AJ445" s="2"/>
      <x:c r="AK445" s="2"/>
      <x:c r="AL445" s="2" t="str">
        <x:v>자료 부족</x:v>
      </x:c>
      <x:c r="AM445" s="2"/>
    </x:row>
    <x:row r="446" ht="24" customHeight="1">
      <x:c r="A446" s="2" t="str">
        <x:v>K440</x:v>
      </x:c>
      <x:c r="B446" s="2" t="str">
        <x:v>김종학</x:v>
      </x:c>
      <x:c r="C446" s="2" t="str">
        <x:v>작가/예술인</x:v>
      </x:c>
      <x:c r="D446" s="2" t="str">
        <x:v>미술</x:v>
      </x:c>
      <x:c r="E446" s="14" t="str">
        <x:f>IF(COUNT(N446:W446)&gt;=8,ROUND(50*SUMPRODUCT(N446:W446,$N$5:$W$5)/COUNT(N446:W446),0),IF(ISNUMBER(AJ446),AJ446,""))</x:f>
      </x:c>
      <x:c r="F446" s="14" t="str">
        <x:f>IF(COUNT(X446:AG446)&gt;=8,ROUND(50*SUMPRODUCT(X446:AG446,$X$5:$AG$5)/COUNT(X446:AG446),0),IF(ISNUMBER(AK446),AK446,""))</x:f>
      </x:c>
      <x:c r="G446" s="15" t="n">
        <x:f>COUNT(N446:W446)</x:f>
        <x:v>0</x:v>
      </x:c>
      <x:c r="H446" s="15" t="n">
        <x:f>COUNT(X446:AG446)</x:f>
        <x:v>0</x:v>
      </x:c>
      <x:c r="I446" s="2" t="str">
        <x:f>IF(AND(G446&gt;=8,H446&gt;=8),IF(AND(J446&lt;&gt;"",K446&lt;&gt;"",ISNUMBER(L446)),"검토 가능","평가자·근거·평가일 입력"),IF(ISNUMBER(AJ446),"추정초안·설문미제출","자료부족·설문미제출"))</x:f>
        <x:v>자료부족·설문미제출</x:v>
      </x:c>
      <x:c r="J446" s="8"/>
      <x:c r="K446" s="8"/>
      <x:c r="L446" s="16"/>
      <x:c r="M446" s="8" t="str">
        <x:v>자료 부족</x:v>
      </x:c>
      <x:c r="N446" s="8"/>
      <x:c r="O446" s="8"/>
      <x:c r="P446" s="8"/>
      <x:c r="Q446" s="8"/>
      <x:c r="R446" s="8"/>
      <x:c r="S446" s="8"/>
      <x:c r="T446" s="8"/>
      <x:c r="U446" s="8"/>
      <x:c r="V446" s="8"/>
      <x:c r="W446" s="8"/>
      <x:c r="X446" s="8"/>
      <x:c r="Y446" s="8"/>
      <x:c r="Z446" s="8"/>
      <x:c r="AA446" s="8"/>
      <x:c r="AB446" s="8"/>
      <x:c r="AC446" s="8"/>
      <x:c r="AD446" s="8"/>
      <x:c r="AE446" s="8"/>
      <x:c r="AF446" s="8"/>
      <x:c r="AG446" s="8"/>
      <x:c r="AH446" s="2" t="str">
        <x:v>https://ko.wikipedia.org/w/index.php?search=%EA%B9%80%EC%A2%85%ED%95%99%20%EB%AF%B8%EC%88%A0</x:v>
      </x:c>
      <x:c r="AI446" s="2"/>
      <x:c r="AJ446" s="2"/>
      <x:c r="AK446" s="2"/>
      <x:c r="AL446" s="2" t="str">
        <x:v>자료 부족</x:v>
      </x:c>
      <x:c r="AM446" s="2"/>
    </x:row>
    <x:row r="447" ht="24" customHeight="1">
      <x:c r="A447" s="2" t="str">
        <x:v>K441</x:v>
      </x:c>
      <x:c r="B447" s="2" t="str">
        <x:v>하종현</x:v>
      </x:c>
      <x:c r="C447" s="2" t="str">
        <x:v>작가/예술인</x:v>
      </x:c>
      <x:c r="D447" s="2" t="str">
        <x:v>미술</x:v>
      </x:c>
      <x:c r="E447" s="14" t="str">
        <x:f>IF(COUNT(N447:W447)&gt;=8,ROUND(50*SUMPRODUCT(N447:W447,$N$5:$W$5)/COUNT(N447:W447),0),IF(ISNUMBER(AJ447),AJ447,""))</x:f>
      </x:c>
      <x:c r="F447" s="14" t="str">
        <x:f>IF(COUNT(X447:AG447)&gt;=8,ROUND(50*SUMPRODUCT(X447:AG447,$X$5:$AG$5)/COUNT(X447:AG447),0),IF(ISNUMBER(AK447),AK447,""))</x:f>
      </x:c>
      <x:c r="G447" s="15" t="n">
        <x:f>COUNT(N447:W447)</x:f>
        <x:v>0</x:v>
      </x:c>
      <x:c r="H447" s="15" t="n">
        <x:f>COUNT(X447:AG447)</x:f>
        <x:v>0</x:v>
      </x:c>
      <x:c r="I447" s="2" t="str">
        <x:f>IF(AND(G447&gt;=8,H447&gt;=8),IF(AND(J447&lt;&gt;"",K447&lt;&gt;"",ISNUMBER(L447)),"검토 가능","평가자·근거·평가일 입력"),IF(ISNUMBER(AJ447),"추정초안·설문미제출","자료부족·설문미제출"))</x:f>
        <x:v>자료부족·설문미제출</x:v>
      </x:c>
      <x:c r="J447" s="8"/>
      <x:c r="K447" s="8"/>
      <x:c r="L447" s="16"/>
      <x:c r="M447" s="8" t="str">
        <x:v>자료 부족</x:v>
      </x:c>
      <x:c r="N447" s="8"/>
      <x:c r="O447" s="8"/>
      <x:c r="P447" s="8"/>
      <x:c r="Q447" s="8"/>
      <x:c r="R447" s="8"/>
      <x:c r="S447" s="8"/>
      <x:c r="T447" s="8"/>
      <x:c r="U447" s="8"/>
      <x:c r="V447" s="8"/>
      <x:c r="W447" s="8"/>
      <x:c r="X447" s="8"/>
      <x:c r="Y447" s="8"/>
      <x:c r="Z447" s="8"/>
      <x:c r="AA447" s="8"/>
      <x:c r="AB447" s="8"/>
      <x:c r="AC447" s="8"/>
      <x:c r="AD447" s="8"/>
      <x:c r="AE447" s="8"/>
      <x:c r="AF447" s="8"/>
      <x:c r="AG447" s="8"/>
      <x:c r="AH447" s="2" t="str">
        <x:v>https://ko.wikipedia.org/w/index.php?search=%ED%95%98%EC%A2%85%ED%98%84%20%EB%AF%B8%EC%88%A0</x:v>
      </x:c>
      <x:c r="AI447" s="2"/>
      <x:c r="AJ447" s="2"/>
      <x:c r="AK447" s="2"/>
      <x:c r="AL447" s="2" t="str">
        <x:v>자료 부족</x:v>
      </x:c>
      <x:c r="AM447" s="2"/>
    </x:row>
    <x:row r="448" ht="24" customHeight="1">
      <x:c r="A448" s="2" t="str">
        <x:v>K442</x:v>
      </x:c>
      <x:c r="B448" s="2" t="str">
        <x:v>정상화</x:v>
      </x:c>
      <x:c r="C448" s="2" t="str">
        <x:v>작가/예술인</x:v>
      </x:c>
      <x:c r="D448" s="2" t="str">
        <x:v>미술</x:v>
      </x:c>
      <x:c r="E448" s="14" t="str">
        <x:f>IF(COUNT(N448:W448)&gt;=8,ROUND(50*SUMPRODUCT(N448:W448,$N$5:$W$5)/COUNT(N448:W448),0),IF(ISNUMBER(AJ448),AJ448,""))</x:f>
      </x:c>
      <x:c r="F448" s="14" t="str">
        <x:f>IF(COUNT(X448:AG448)&gt;=8,ROUND(50*SUMPRODUCT(X448:AG448,$X$5:$AG$5)/COUNT(X448:AG448),0),IF(ISNUMBER(AK448),AK448,""))</x:f>
      </x:c>
      <x:c r="G448" s="15" t="n">
        <x:f>COUNT(N448:W448)</x:f>
        <x:v>0</x:v>
      </x:c>
      <x:c r="H448" s="15" t="n">
        <x:f>COUNT(X448:AG448)</x:f>
        <x:v>0</x:v>
      </x:c>
      <x:c r="I448" s="2" t="str">
        <x:f>IF(AND(G448&gt;=8,H448&gt;=8),IF(AND(J448&lt;&gt;"",K448&lt;&gt;"",ISNUMBER(L448)),"검토 가능","평가자·근거·평가일 입력"),IF(ISNUMBER(AJ448),"추정초안·설문미제출","자료부족·설문미제출"))</x:f>
        <x:v>자료부족·설문미제출</x:v>
      </x:c>
      <x:c r="J448" s="8"/>
      <x:c r="K448" s="8"/>
      <x:c r="L448" s="16"/>
      <x:c r="M448" s="8" t="str">
        <x:v>자료 부족</x:v>
      </x:c>
      <x:c r="N448" s="8"/>
      <x:c r="O448" s="8"/>
      <x:c r="P448" s="8"/>
      <x:c r="Q448" s="8"/>
      <x:c r="R448" s="8"/>
      <x:c r="S448" s="8"/>
      <x:c r="T448" s="8"/>
      <x:c r="U448" s="8"/>
      <x:c r="V448" s="8"/>
      <x:c r="W448" s="8"/>
      <x:c r="X448" s="8"/>
      <x:c r="Y448" s="8"/>
      <x:c r="Z448" s="8"/>
      <x:c r="AA448" s="8"/>
      <x:c r="AB448" s="8"/>
      <x:c r="AC448" s="8"/>
      <x:c r="AD448" s="8"/>
      <x:c r="AE448" s="8"/>
      <x:c r="AF448" s="8"/>
      <x:c r="AG448" s="8"/>
      <x:c r="AH448" s="2" t="str">
        <x:v>https://ko.wikipedia.org/w/index.php?search=%EC%A0%95%EC%83%81%ED%99%94%20%EB%AF%B8%EC%88%A0</x:v>
      </x:c>
      <x:c r="AI448" s="2"/>
      <x:c r="AJ448" s="2"/>
      <x:c r="AK448" s="2"/>
      <x:c r="AL448" s="2" t="str">
        <x:v>자료 부족</x:v>
      </x:c>
      <x:c r="AM448" s="2"/>
    </x:row>
    <x:row r="449" ht="24" customHeight="1">
      <x:c r="A449" s="2" t="str">
        <x:v>K443</x:v>
      </x:c>
      <x:c r="B449" s="2" t="str">
        <x:v>김구림</x:v>
      </x:c>
      <x:c r="C449" s="2" t="str">
        <x:v>작가/예술인</x:v>
      </x:c>
      <x:c r="D449" s="2" t="str">
        <x:v>미술</x:v>
      </x:c>
      <x:c r="E449" s="14" t="str">
        <x:f>IF(COUNT(N449:W449)&gt;=8,ROUND(50*SUMPRODUCT(N449:W449,$N$5:$W$5)/COUNT(N449:W449),0),IF(ISNUMBER(AJ449),AJ449,""))</x:f>
      </x:c>
      <x:c r="F449" s="14" t="str">
        <x:f>IF(COUNT(X449:AG449)&gt;=8,ROUND(50*SUMPRODUCT(X449:AG449,$X$5:$AG$5)/COUNT(X449:AG449),0),IF(ISNUMBER(AK449),AK449,""))</x:f>
      </x:c>
      <x:c r="G449" s="15" t="n">
        <x:f>COUNT(N449:W449)</x:f>
        <x:v>0</x:v>
      </x:c>
      <x:c r="H449" s="15" t="n">
        <x:f>COUNT(X449:AG449)</x:f>
        <x:v>0</x:v>
      </x:c>
      <x:c r="I449" s="2" t="str">
        <x:f>IF(AND(G449&gt;=8,H449&gt;=8),IF(AND(J449&lt;&gt;"",K449&lt;&gt;"",ISNUMBER(L449)),"검토 가능","평가자·근거·평가일 입력"),IF(ISNUMBER(AJ449),"추정초안·설문미제출","자료부족·설문미제출"))</x:f>
        <x:v>자료부족·설문미제출</x:v>
      </x:c>
      <x:c r="J449" s="8"/>
      <x:c r="K449" s="8"/>
      <x:c r="L449" s="16"/>
      <x:c r="M449" s="8" t="str">
        <x:v>자료 부족</x:v>
      </x:c>
      <x:c r="N449" s="8"/>
      <x:c r="O449" s="8"/>
      <x:c r="P449" s="8"/>
      <x:c r="Q449" s="8"/>
      <x:c r="R449" s="8"/>
      <x:c r="S449" s="8"/>
      <x:c r="T449" s="8"/>
      <x:c r="U449" s="8"/>
      <x:c r="V449" s="8"/>
      <x:c r="W449" s="8"/>
      <x:c r="X449" s="8"/>
      <x:c r="Y449" s="8"/>
      <x:c r="Z449" s="8"/>
      <x:c r="AA449" s="8"/>
      <x:c r="AB449" s="8"/>
      <x:c r="AC449" s="8"/>
      <x:c r="AD449" s="8"/>
      <x:c r="AE449" s="8"/>
      <x:c r="AF449" s="8"/>
      <x:c r="AG449" s="8"/>
      <x:c r="AH449" s="2" t="str">
        <x:v>https://ko.wikipedia.org/w/index.php?search=%EA%B9%80%EA%B5%AC%EB%A6%BC%20%EB%AF%B8%EC%88%A0</x:v>
      </x:c>
      <x:c r="AI449" s="2"/>
      <x:c r="AJ449" s="2"/>
      <x:c r="AK449" s="2"/>
      <x:c r="AL449" s="2" t="str">
        <x:v>자료 부족</x:v>
      </x:c>
      <x:c r="AM449" s="2"/>
    </x:row>
    <x:row r="450" ht="24" customHeight="1">
      <x:c r="A450" s="2" t="str">
        <x:v>K444</x:v>
      </x:c>
      <x:c r="B450" s="2" t="str">
        <x:v>오윤</x:v>
      </x:c>
      <x:c r="C450" s="2" t="str">
        <x:v>작가/예술인</x:v>
      </x:c>
      <x:c r="D450" s="2" t="str">
        <x:v>미술</x:v>
      </x:c>
      <x:c r="E450" s="14" t="str">
        <x:f>IF(COUNT(N450:W450)&gt;=8,ROUND(50*SUMPRODUCT(N450:W450,$N$5:$W$5)/COUNT(N450:W450),0),IF(ISNUMBER(AJ450),AJ450,""))</x:f>
      </x:c>
      <x:c r="F450" s="14" t="str">
        <x:f>IF(COUNT(X450:AG450)&gt;=8,ROUND(50*SUMPRODUCT(X450:AG450,$X$5:$AG$5)/COUNT(X450:AG450),0),IF(ISNUMBER(AK450),AK450,""))</x:f>
      </x:c>
      <x:c r="G450" s="15" t="n">
        <x:f>COUNT(N450:W450)</x:f>
        <x:v>0</x:v>
      </x:c>
      <x:c r="H450" s="15" t="n">
        <x:f>COUNT(X450:AG450)</x:f>
        <x:v>0</x:v>
      </x:c>
      <x:c r="I450" s="2" t="str">
        <x:f>IF(AND(G450&gt;=8,H450&gt;=8),IF(AND(J450&lt;&gt;"",K450&lt;&gt;"",ISNUMBER(L450)),"검토 가능","평가자·근거·평가일 입력"),IF(ISNUMBER(AJ450),"추정초안·설문미제출","자료부족·설문미제출"))</x:f>
        <x:v>자료부족·설문미제출</x:v>
      </x:c>
      <x:c r="J450" s="8"/>
      <x:c r="K450" s="8"/>
      <x:c r="L450" s="16"/>
      <x:c r="M450" s="8" t="str">
        <x:v>자료 부족</x:v>
      </x:c>
      <x:c r="N450" s="8"/>
      <x:c r="O450" s="8"/>
      <x:c r="P450" s="8"/>
      <x:c r="Q450" s="8"/>
      <x:c r="R450" s="8"/>
      <x:c r="S450" s="8"/>
      <x:c r="T450" s="8"/>
      <x:c r="U450" s="8"/>
      <x:c r="V450" s="8"/>
      <x:c r="W450" s="8"/>
      <x:c r="X450" s="8"/>
      <x:c r="Y450" s="8"/>
      <x:c r="Z450" s="8"/>
      <x:c r="AA450" s="8"/>
      <x:c r="AB450" s="8"/>
      <x:c r="AC450" s="8"/>
      <x:c r="AD450" s="8"/>
      <x:c r="AE450" s="8"/>
      <x:c r="AF450" s="8"/>
      <x:c r="AG450" s="8"/>
      <x:c r="AH450" s="2" t="str">
        <x:v>https://ko.wikipedia.org/w/index.php?search=%EC%98%A4%EC%9C%A4%20%EB%AF%B8%EC%88%A0</x:v>
      </x:c>
      <x:c r="AI450" s="2"/>
      <x:c r="AJ450" s="2"/>
      <x:c r="AK450" s="2"/>
      <x:c r="AL450" s="2" t="str">
        <x:v>자료 부족</x:v>
      </x:c>
      <x:c r="AM450" s="2"/>
    </x:row>
    <x:row r="451" ht="24" customHeight="1">
      <x:c r="A451" s="2" t="str">
        <x:v>K445</x:v>
      </x:c>
      <x:c r="B451" s="2" t="str">
        <x:v>임옥상</x:v>
      </x:c>
      <x:c r="C451" s="2" t="str">
        <x:v>작가/예술인</x:v>
      </x:c>
      <x:c r="D451" s="2" t="str">
        <x:v>미술</x:v>
      </x:c>
      <x:c r="E451" s="14" t="str">
        <x:f>IF(COUNT(N451:W451)&gt;=8,ROUND(50*SUMPRODUCT(N451:W451,$N$5:$W$5)/COUNT(N451:W451),0),IF(ISNUMBER(AJ451),AJ451,""))</x:f>
      </x:c>
      <x:c r="F451" s="14" t="str">
        <x:f>IF(COUNT(X451:AG451)&gt;=8,ROUND(50*SUMPRODUCT(X451:AG451,$X$5:$AG$5)/COUNT(X451:AG451),0),IF(ISNUMBER(AK451),AK451,""))</x:f>
      </x:c>
      <x:c r="G451" s="15" t="n">
        <x:f>COUNT(N451:W451)</x:f>
        <x:v>0</x:v>
      </x:c>
      <x:c r="H451" s="15" t="n">
        <x:f>COUNT(X451:AG451)</x:f>
        <x:v>0</x:v>
      </x:c>
      <x:c r="I451" s="2" t="str">
        <x:f>IF(AND(G451&gt;=8,H451&gt;=8),IF(AND(J451&lt;&gt;"",K451&lt;&gt;"",ISNUMBER(L451)),"검토 가능","평가자·근거·평가일 입력"),IF(ISNUMBER(AJ451),"추정초안·설문미제출","자료부족·설문미제출"))</x:f>
        <x:v>자료부족·설문미제출</x:v>
      </x:c>
      <x:c r="J451" s="8"/>
      <x:c r="K451" s="8"/>
      <x:c r="L451" s="16"/>
      <x:c r="M451" s="8" t="str">
        <x:v>자료 부족</x:v>
      </x:c>
      <x:c r="N451" s="8"/>
      <x:c r="O451" s="8"/>
      <x:c r="P451" s="8"/>
      <x:c r="Q451" s="8"/>
      <x:c r="R451" s="8"/>
      <x:c r="S451" s="8"/>
      <x:c r="T451" s="8"/>
      <x:c r="U451" s="8"/>
      <x:c r="V451" s="8"/>
      <x:c r="W451" s="8"/>
      <x:c r="X451" s="8"/>
      <x:c r="Y451" s="8"/>
      <x:c r="Z451" s="8"/>
      <x:c r="AA451" s="8"/>
      <x:c r="AB451" s="8"/>
      <x:c r="AC451" s="8"/>
      <x:c r="AD451" s="8"/>
      <x:c r="AE451" s="8"/>
      <x:c r="AF451" s="8"/>
      <x:c r="AG451" s="8"/>
      <x:c r="AH451" s="2" t="str">
        <x:v>https://ko.wikipedia.org/w/index.php?search=%EC%9E%84%EC%98%A5%EC%83%81%20%EB%AF%B8%EC%88%A0</x:v>
      </x:c>
      <x:c r="AI451" s="2"/>
      <x:c r="AJ451" s="2"/>
      <x:c r="AK451" s="2"/>
      <x:c r="AL451" s="2" t="str">
        <x:v>자료 부족</x:v>
      </x:c>
      <x:c r="AM451" s="2"/>
    </x:row>
    <x:row r="452" ht="24" customHeight="1">
      <x:c r="A452" s="2" t="str">
        <x:v>K446</x:v>
      </x:c>
      <x:c r="B452" s="2" t="str">
        <x:v>신학철</x:v>
      </x:c>
      <x:c r="C452" s="2" t="str">
        <x:v>작가/예술인</x:v>
      </x:c>
      <x:c r="D452" s="2" t="str">
        <x:v>미술</x:v>
      </x:c>
      <x:c r="E452" s="14" t="str">
        <x:f>IF(COUNT(N452:W452)&gt;=8,ROUND(50*SUMPRODUCT(N452:W452,$N$5:$W$5)/COUNT(N452:W452),0),IF(ISNUMBER(AJ452),AJ452,""))</x:f>
      </x:c>
      <x:c r="F452" s="14" t="str">
        <x:f>IF(COUNT(X452:AG452)&gt;=8,ROUND(50*SUMPRODUCT(X452:AG452,$X$5:$AG$5)/COUNT(X452:AG452),0),IF(ISNUMBER(AK452),AK452,""))</x:f>
      </x:c>
      <x:c r="G452" s="15" t="n">
        <x:f>COUNT(N452:W452)</x:f>
        <x:v>0</x:v>
      </x:c>
      <x:c r="H452" s="15" t="n">
        <x:f>COUNT(X452:AG452)</x:f>
        <x:v>0</x:v>
      </x:c>
      <x:c r="I452" s="2" t="str">
        <x:f>IF(AND(G452&gt;=8,H452&gt;=8),IF(AND(J452&lt;&gt;"",K452&lt;&gt;"",ISNUMBER(L452)),"검토 가능","평가자·근거·평가일 입력"),IF(ISNUMBER(AJ452),"추정초안·설문미제출","자료부족·설문미제출"))</x:f>
        <x:v>자료부족·설문미제출</x:v>
      </x:c>
      <x:c r="J452" s="8"/>
      <x:c r="K452" s="8"/>
      <x:c r="L452" s="16"/>
      <x:c r="M452" s="8" t="str">
        <x:v>자료 부족</x:v>
      </x:c>
      <x:c r="N452" s="8"/>
      <x:c r="O452" s="8"/>
      <x:c r="P452" s="8"/>
      <x:c r="Q452" s="8"/>
      <x:c r="R452" s="8"/>
      <x:c r="S452" s="8"/>
      <x:c r="T452" s="8"/>
      <x:c r="U452" s="8"/>
      <x:c r="V452" s="8"/>
      <x:c r="W452" s="8"/>
      <x:c r="X452" s="8"/>
      <x:c r="Y452" s="8"/>
      <x:c r="Z452" s="8"/>
      <x:c r="AA452" s="8"/>
      <x:c r="AB452" s="8"/>
      <x:c r="AC452" s="8"/>
      <x:c r="AD452" s="8"/>
      <x:c r="AE452" s="8"/>
      <x:c r="AF452" s="8"/>
      <x:c r="AG452" s="8"/>
      <x:c r="AH452" s="2" t="str">
        <x:v>https://ko.wikipedia.org/w/index.php?search=%EC%8B%A0%ED%95%99%EC%B2%A0%20%EB%AF%B8%EC%88%A0</x:v>
      </x:c>
      <x:c r="AI452" s="2"/>
      <x:c r="AJ452" s="2"/>
      <x:c r="AK452" s="2"/>
      <x:c r="AL452" s="2" t="str">
        <x:v>자료 부족</x:v>
      </x:c>
      <x:c r="AM452" s="2"/>
    </x:row>
    <x:row r="453" ht="24" customHeight="1">
      <x:c r="A453" s="2" t="str">
        <x:v>K447</x:v>
      </x:c>
      <x:c r="B453" s="2" t="str">
        <x:v>안창홍</x:v>
      </x:c>
      <x:c r="C453" s="2" t="str">
        <x:v>작가/예술인</x:v>
      </x:c>
      <x:c r="D453" s="2" t="str">
        <x:v>미술</x:v>
      </x:c>
      <x:c r="E453" s="14" t="str">
        <x:f>IF(COUNT(N453:W453)&gt;=8,ROUND(50*SUMPRODUCT(N453:W453,$N$5:$W$5)/COUNT(N453:W453),0),IF(ISNUMBER(AJ453),AJ453,""))</x:f>
      </x:c>
      <x:c r="F453" s="14" t="str">
        <x:f>IF(COUNT(X453:AG453)&gt;=8,ROUND(50*SUMPRODUCT(X453:AG453,$X$5:$AG$5)/COUNT(X453:AG453),0),IF(ISNUMBER(AK453),AK453,""))</x:f>
      </x:c>
      <x:c r="G453" s="15" t="n">
        <x:f>COUNT(N453:W453)</x:f>
        <x:v>0</x:v>
      </x:c>
      <x:c r="H453" s="15" t="n">
        <x:f>COUNT(X453:AG453)</x:f>
        <x:v>0</x:v>
      </x:c>
      <x:c r="I453" s="2" t="str">
        <x:f>IF(AND(G453&gt;=8,H453&gt;=8),IF(AND(J453&lt;&gt;"",K453&lt;&gt;"",ISNUMBER(L453)),"검토 가능","평가자·근거·평가일 입력"),IF(ISNUMBER(AJ453),"추정초안·설문미제출","자료부족·설문미제출"))</x:f>
        <x:v>자료부족·설문미제출</x:v>
      </x:c>
      <x:c r="J453" s="8"/>
      <x:c r="K453" s="8"/>
      <x:c r="L453" s="16"/>
      <x:c r="M453" s="8" t="str">
        <x:v>자료 부족</x:v>
      </x:c>
      <x:c r="N453" s="8"/>
      <x:c r="O453" s="8"/>
      <x:c r="P453" s="8"/>
      <x:c r="Q453" s="8"/>
      <x:c r="R453" s="8"/>
      <x:c r="S453" s="8"/>
      <x:c r="T453" s="8"/>
      <x:c r="U453" s="8"/>
      <x:c r="V453" s="8"/>
      <x:c r="W453" s="8"/>
      <x:c r="X453" s="8"/>
      <x:c r="Y453" s="8"/>
      <x:c r="Z453" s="8"/>
      <x:c r="AA453" s="8"/>
      <x:c r="AB453" s="8"/>
      <x:c r="AC453" s="8"/>
      <x:c r="AD453" s="8"/>
      <x:c r="AE453" s="8"/>
      <x:c r="AF453" s="8"/>
      <x:c r="AG453" s="8"/>
      <x:c r="AH453" s="2" t="str">
        <x:v>https://ko.wikipedia.org/w/index.php?search=%EC%95%88%EC%B0%BD%ED%99%8D%20%EB%AF%B8%EC%88%A0</x:v>
      </x:c>
      <x:c r="AI453" s="2"/>
      <x:c r="AJ453" s="2"/>
      <x:c r="AK453" s="2"/>
      <x:c r="AL453" s="2" t="str">
        <x:v>자료 부족</x:v>
      </x:c>
      <x:c r="AM453" s="2"/>
    </x:row>
    <x:row r="454" ht="24" customHeight="1">
      <x:c r="A454" s="2" t="str">
        <x:v>K448</x:v>
      </x:c>
      <x:c r="B454" s="2" t="str">
        <x:v>이종구</x:v>
      </x:c>
      <x:c r="C454" s="2" t="str">
        <x:v>작가/예술인</x:v>
      </x:c>
      <x:c r="D454" s="2" t="str">
        <x:v>미술</x:v>
      </x:c>
      <x:c r="E454" s="14" t="str">
        <x:f>IF(COUNT(N454:W454)&gt;=8,ROUND(50*SUMPRODUCT(N454:W454,$N$5:$W$5)/COUNT(N454:W454),0),IF(ISNUMBER(AJ454),AJ454,""))</x:f>
      </x:c>
      <x:c r="F454" s="14" t="str">
        <x:f>IF(COUNT(X454:AG454)&gt;=8,ROUND(50*SUMPRODUCT(X454:AG454,$X$5:$AG$5)/COUNT(X454:AG454),0),IF(ISNUMBER(AK454),AK454,""))</x:f>
      </x:c>
      <x:c r="G454" s="15" t="n">
        <x:f>COUNT(N454:W454)</x:f>
        <x:v>0</x:v>
      </x:c>
      <x:c r="H454" s="15" t="n">
        <x:f>COUNT(X454:AG454)</x:f>
        <x:v>0</x:v>
      </x:c>
      <x:c r="I454" s="2" t="str">
        <x:f>IF(AND(G454&gt;=8,H454&gt;=8),IF(AND(J454&lt;&gt;"",K454&lt;&gt;"",ISNUMBER(L454)),"검토 가능","평가자·근거·평가일 입력"),IF(ISNUMBER(AJ454),"추정초안·설문미제출","자료부족·설문미제출"))</x:f>
        <x:v>자료부족·설문미제출</x:v>
      </x:c>
      <x:c r="J454" s="8"/>
      <x:c r="K454" s="8"/>
      <x:c r="L454" s="16"/>
      <x:c r="M454" s="8" t="str">
        <x:v>자료 부족</x:v>
      </x:c>
      <x:c r="N454" s="8"/>
      <x:c r="O454" s="8"/>
      <x:c r="P454" s="8"/>
      <x:c r="Q454" s="8"/>
      <x:c r="R454" s="8"/>
      <x:c r="S454" s="8"/>
      <x:c r="T454" s="8"/>
      <x:c r="U454" s="8"/>
      <x:c r="V454" s="8"/>
      <x:c r="W454" s="8"/>
      <x:c r="X454" s="8"/>
      <x:c r="Y454" s="8"/>
      <x:c r="Z454" s="8"/>
      <x:c r="AA454" s="8"/>
      <x:c r="AB454" s="8"/>
      <x:c r="AC454" s="8"/>
      <x:c r="AD454" s="8"/>
      <x:c r="AE454" s="8"/>
      <x:c r="AF454" s="8"/>
      <x:c r="AG454" s="8"/>
      <x:c r="AH454" s="2" t="str">
        <x:v>https://ko.wikipedia.org/w/index.php?search=%EC%9D%B4%EC%A2%85%EA%B5%AC%20%EB%AF%B8%EC%88%A0</x:v>
      </x:c>
      <x:c r="AI454" s="2"/>
      <x:c r="AJ454" s="2"/>
      <x:c r="AK454" s="2"/>
      <x:c r="AL454" s="2" t="str">
        <x:v>자료 부족</x:v>
      </x:c>
      <x:c r="AM454" s="2"/>
    </x:row>
    <x:row r="455" ht="24" customHeight="1">
      <x:c r="A455" s="2" t="str">
        <x:v>K449</x:v>
      </x:c>
      <x:c r="B455" s="2" t="str">
        <x:v>안규철</x:v>
      </x:c>
      <x:c r="C455" s="2" t="str">
        <x:v>작가/예술인</x:v>
      </x:c>
      <x:c r="D455" s="2" t="str">
        <x:v>미술</x:v>
      </x:c>
      <x:c r="E455" s="14" t="str">
        <x:f>IF(COUNT(N455:W455)&gt;=8,ROUND(50*SUMPRODUCT(N455:W455,$N$5:$W$5)/COUNT(N455:W455),0),IF(ISNUMBER(AJ455),AJ455,""))</x:f>
      </x:c>
      <x:c r="F455" s="14" t="str">
        <x:f>IF(COUNT(X455:AG455)&gt;=8,ROUND(50*SUMPRODUCT(X455:AG455,$X$5:$AG$5)/COUNT(X455:AG455),0),IF(ISNUMBER(AK455),AK455,""))</x:f>
      </x:c>
      <x:c r="G455" s="15" t="n">
        <x:f>COUNT(N455:W455)</x:f>
        <x:v>0</x:v>
      </x:c>
      <x:c r="H455" s="15" t="n">
        <x:f>COUNT(X455:AG455)</x:f>
        <x:v>0</x:v>
      </x:c>
      <x:c r="I455" s="2" t="str">
        <x:f>IF(AND(G455&gt;=8,H455&gt;=8),IF(AND(J455&lt;&gt;"",K455&lt;&gt;"",ISNUMBER(L455)),"검토 가능","평가자·근거·평가일 입력"),IF(ISNUMBER(AJ455),"추정초안·설문미제출","자료부족·설문미제출"))</x:f>
        <x:v>자료부족·설문미제출</x:v>
      </x:c>
      <x:c r="J455" s="8"/>
      <x:c r="K455" s="8"/>
      <x:c r="L455" s="16"/>
      <x:c r="M455" s="8" t="str">
        <x:v>자료 부족</x:v>
      </x:c>
      <x:c r="N455" s="8"/>
      <x:c r="O455" s="8"/>
      <x:c r="P455" s="8"/>
      <x:c r="Q455" s="8"/>
      <x:c r="R455" s="8"/>
      <x:c r="S455" s="8"/>
      <x:c r="T455" s="8"/>
      <x:c r="U455" s="8"/>
      <x:c r="V455" s="8"/>
      <x:c r="W455" s="8"/>
      <x:c r="X455" s="8"/>
      <x:c r="Y455" s="8"/>
      <x:c r="Z455" s="8"/>
      <x:c r="AA455" s="8"/>
      <x:c r="AB455" s="8"/>
      <x:c r="AC455" s="8"/>
      <x:c r="AD455" s="8"/>
      <x:c r="AE455" s="8"/>
      <x:c r="AF455" s="8"/>
      <x:c r="AG455" s="8"/>
      <x:c r="AH455" s="2" t="str">
        <x:v>https://ko.wikipedia.org/w/index.php?search=%EC%95%88%EA%B7%9C%EC%B2%A0%20%EB%AF%B8%EC%88%A0</x:v>
      </x:c>
      <x:c r="AI455" s="2"/>
      <x:c r="AJ455" s="2"/>
      <x:c r="AK455" s="2"/>
      <x:c r="AL455" s="2" t="str">
        <x:v>자료 부족</x:v>
      </x:c>
      <x:c r="AM455" s="2"/>
    </x:row>
    <x:row r="456" ht="24" customHeight="1">
      <x:c r="A456" s="2" t="str">
        <x:v>K450</x:v>
      </x:c>
      <x:c r="B456" s="2" t="str">
        <x:v>최정화</x:v>
      </x:c>
      <x:c r="C456" s="2" t="str">
        <x:v>작가/예술인</x:v>
      </x:c>
      <x:c r="D456" s="2" t="str">
        <x:v>미술</x:v>
      </x:c>
      <x:c r="E456" s="14" t="str">
        <x:f>IF(COUNT(N456:W456)&gt;=8,ROUND(50*SUMPRODUCT(N456:W456,$N$5:$W$5)/COUNT(N456:W456),0),IF(ISNUMBER(AJ456),AJ456,""))</x:f>
      </x:c>
      <x:c r="F456" s="14" t="str">
        <x:f>IF(COUNT(X456:AG456)&gt;=8,ROUND(50*SUMPRODUCT(X456:AG456,$X$5:$AG$5)/COUNT(X456:AG456),0),IF(ISNUMBER(AK456),AK456,""))</x:f>
      </x:c>
      <x:c r="G456" s="15" t="n">
        <x:f>COUNT(N456:W456)</x:f>
        <x:v>0</x:v>
      </x:c>
      <x:c r="H456" s="15" t="n">
        <x:f>COUNT(X456:AG456)</x:f>
        <x:v>0</x:v>
      </x:c>
      <x:c r="I456" s="2" t="str">
        <x:f>IF(AND(G456&gt;=8,H456&gt;=8),IF(AND(J456&lt;&gt;"",K456&lt;&gt;"",ISNUMBER(L456)),"검토 가능","평가자·근거·평가일 입력"),IF(ISNUMBER(AJ456),"추정초안·설문미제출","자료부족·설문미제출"))</x:f>
        <x:v>자료부족·설문미제출</x:v>
      </x:c>
      <x:c r="J456" s="8"/>
      <x:c r="K456" s="8"/>
      <x:c r="L456" s="16"/>
      <x:c r="M456" s="8" t="str">
        <x:v>자료 부족</x:v>
      </x:c>
      <x:c r="N456" s="8"/>
      <x:c r="O456" s="8"/>
      <x:c r="P456" s="8"/>
      <x:c r="Q456" s="8"/>
      <x:c r="R456" s="8"/>
      <x:c r="S456" s="8"/>
      <x:c r="T456" s="8"/>
      <x:c r="U456" s="8"/>
      <x:c r="V456" s="8"/>
      <x:c r="W456" s="8"/>
      <x:c r="X456" s="8"/>
      <x:c r="Y456" s="8"/>
      <x:c r="Z456" s="8"/>
      <x:c r="AA456" s="8"/>
      <x:c r="AB456" s="8"/>
      <x:c r="AC456" s="8"/>
      <x:c r="AD456" s="8"/>
      <x:c r="AE456" s="8"/>
      <x:c r="AF456" s="8"/>
      <x:c r="AG456" s="8"/>
      <x:c r="AH456" s="2" t="str">
        <x:v>https://ko.wikipedia.org/w/index.php?search=%EC%B5%9C%EC%A0%95%ED%99%94%20%EB%AF%B8%EC%88%A0</x:v>
      </x:c>
      <x:c r="AI456" s="2"/>
      <x:c r="AJ456" s="2"/>
      <x:c r="AK456" s="2"/>
      <x:c r="AL456" s="2" t="str">
        <x:v>자료 부족</x:v>
      </x:c>
      <x:c r="AM456" s="2"/>
    </x:row>
    <x:row r="457" ht="24" customHeight="1">
      <x:c r="A457" s="2" t="str">
        <x:v>K451</x:v>
      </x:c>
      <x:c r="B457" s="2" t="str">
        <x:v>손석희</x:v>
      </x:c>
      <x:c r="C457" s="2" t="str">
        <x:v>기자/언론인</x:v>
      </x:c>
      <x:c r="D457" s="2" t="str">
        <x:v>언론·방송</x:v>
      </x:c>
      <x:c r="E457" s="14" t="str">
        <x:f>IF(COUNT(N457:W457)&gt;=8,ROUND(50*SUMPRODUCT(N457:W457,$N$5:$W$5)/COUNT(N457:W457),0),IF(ISNUMBER(AJ457),AJ457,""))</x:f>
      </x:c>
      <x:c r="F457" s="14" t="str">
        <x:f>IF(COUNT(X457:AG457)&gt;=8,ROUND(50*SUMPRODUCT(X457:AG457,$X$5:$AG$5)/COUNT(X457:AG457),0),IF(ISNUMBER(AK457),AK457,""))</x:f>
      </x:c>
      <x:c r="G457" s="15" t="n">
        <x:f>COUNT(N457:W457)</x:f>
        <x:v>0</x:v>
      </x:c>
      <x:c r="H457" s="15" t="n">
        <x:f>COUNT(X457:AG457)</x:f>
        <x:v>0</x:v>
      </x:c>
      <x:c r="I457" s="2" t="str">
        <x:f>IF(AND(G457&gt;=8,H457&gt;=8),IF(AND(J457&lt;&gt;"",K457&lt;&gt;"",ISNUMBER(L457)),"검토 가능","평가자·근거·평가일 입력"),IF(ISNUMBER(AJ457),"추정초안·설문미제출","자료부족·설문미제출"))</x:f>
        <x:v>자료부족·설문미제출</x:v>
      </x:c>
      <x:c r="J457" s="8"/>
      <x:c r="K457" s="8"/>
      <x:c r="L457" s="16"/>
      <x:c r="M457" s="8" t="str">
        <x:v>자료 부족</x:v>
      </x:c>
      <x:c r="N457" s="8"/>
      <x:c r="O457" s="8"/>
      <x:c r="P457" s="8"/>
      <x:c r="Q457" s="8"/>
      <x:c r="R457" s="8"/>
      <x:c r="S457" s="8"/>
      <x:c r="T457" s="8"/>
      <x:c r="U457" s="8"/>
      <x:c r="V457" s="8"/>
      <x:c r="W457" s="8"/>
      <x:c r="X457" s="8"/>
      <x:c r="Y457" s="8"/>
      <x:c r="Z457" s="8"/>
      <x:c r="AA457" s="8"/>
      <x:c r="AB457" s="8"/>
      <x:c r="AC457" s="8"/>
      <x:c r="AD457" s="8"/>
      <x:c r="AE457" s="8"/>
      <x:c r="AF457" s="8"/>
      <x:c r="AG457" s="8"/>
      <x:c r="AH457" s="2" t="str">
        <x:v>https://ko.wikipedia.org/w/index.php?search=%EC%86%90%EC%84%9D%ED%9D%AC%20%EC%96%B8%EB%A1%A0%C2%B7%EB%B0%A9%EC%86%A1</x:v>
      </x:c>
      <x:c r="AI457" s="2"/>
      <x:c r="AJ457" s="2"/>
      <x:c r="AK457" s="2"/>
      <x:c r="AL457" s="2" t="str">
        <x:v>자료 부족</x:v>
      </x:c>
      <x:c r="AM457" s="2"/>
    </x:row>
    <x:row r="458" ht="24" customHeight="1">
      <x:c r="A458" s="2" t="str">
        <x:v>K452</x:v>
      </x:c>
      <x:c r="B458" s="2" t="str">
        <x:v>김어준</x:v>
      </x:c>
      <x:c r="C458" s="2" t="str">
        <x:v>기자/언론인</x:v>
      </x:c>
      <x:c r="D458" s="2" t="str">
        <x:v>시사방송</x:v>
      </x:c>
      <x:c r="E458" s="14" t="str">
        <x:f>IF(COUNT(N458:W458)&gt;=8,ROUND(50*SUMPRODUCT(N458:W458,$N$5:$W$5)/COUNT(N458:W458),0),IF(ISNUMBER(AJ458),AJ458,""))</x:f>
      </x:c>
      <x:c r="F458" s="14" t="str">
        <x:f>IF(COUNT(X458:AG458)&gt;=8,ROUND(50*SUMPRODUCT(X458:AG458,$X$5:$AG$5)/COUNT(X458:AG458),0),IF(ISNUMBER(AK458),AK458,""))</x:f>
      </x:c>
      <x:c r="G458" s="15" t="n">
        <x:f>COUNT(N458:W458)</x:f>
        <x:v>0</x:v>
      </x:c>
      <x:c r="H458" s="15" t="n">
        <x:f>COUNT(X458:AG458)</x:f>
        <x:v>0</x:v>
      </x:c>
      <x:c r="I458" s="2" t="str">
        <x:f>IF(AND(G458&gt;=8,H458&gt;=8),IF(AND(J458&lt;&gt;"",K458&lt;&gt;"",ISNUMBER(L458)),"검토 가능","평가자·근거·평가일 입력"),IF(ISNUMBER(AJ458),"추정초안·설문미제출","자료부족·설문미제출"))</x:f>
        <x:v>자료부족·설문미제출</x:v>
      </x:c>
      <x:c r="J458" s="8"/>
      <x:c r="K458" s="8"/>
      <x:c r="L458" s="16"/>
      <x:c r="M458" s="8" t="str">
        <x:v>자료 부족</x:v>
      </x:c>
      <x:c r="N458" s="8"/>
      <x:c r="O458" s="8"/>
      <x:c r="P458" s="8"/>
      <x:c r="Q458" s="8"/>
      <x:c r="R458" s="8"/>
      <x:c r="S458" s="8"/>
      <x:c r="T458" s="8"/>
      <x:c r="U458" s="8"/>
      <x:c r="V458" s="8"/>
      <x:c r="W458" s="8"/>
      <x:c r="X458" s="8"/>
      <x:c r="Y458" s="8"/>
      <x:c r="Z458" s="8"/>
      <x:c r="AA458" s="8"/>
      <x:c r="AB458" s="8"/>
      <x:c r="AC458" s="8"/>
      <x:c r="AD458" s="8"/>
      <x:c r="AE458" s="8"/>
      <x:c r="AF458" s="8"/>
      <x:c r="AG458" s="8"/>
      <x:c r="AH458" s="2" t="str">
        <x:v>https://ko.wikipedia.org/w/index.php?search=%EA%B9%80%EC%96%B4%EC%A4%80%20%EC%8B%9C%EC%82%AC%EB%B0%A9%EC%86%A1</x:v>
      </x:c>
      <x:c r="AI458" s="2"/>
      <x:c r="AJ458" s="2"/>
      <x:c r="AK458" s="2"/>
      <x:c r="AL458" s="2" t="str">
        <x:v>자료 부족</x:v>
      </x:c>
      <x:c r="AM458" s="2"/>
    </x:row>
    <x:row r="459" ht="24" customHeight="1">
      <x:c r="A459" s="2" t="str">
        <x:v>K453</x:v>
      </x:c>
      <x:c r="B459" s="2" t="str">
        <x:v>주진우</x:v>
      </x:c>
      <x:c r="C459" s="2" t="str">
        <x:v>기자/언론인</x:v>
      </x:c>
      <x:c r="D459" s="2" t="str">
        <x:v>언론·시사방송</x:v>
      </x:c>
      <x:c r="E459" s="14" t="str">
        <x:f>IF(COUNT(N459:W459)&gt;=8,ROUND(50*SUMPRODUCT(N459:W459,$N$5:$W$5)/COUNT(N459:W459),0),IF(ISNUMBER(AJ459),AJ459,""))</x:f>
      </x:c>
      <x:c r="F459" s="14" t="str">
        <x:f>IF(COUNT(X459:AG459)&gt;=8,ROUND(50*SUMPRODUCT(X459:AG459,$X$5:$AG$5)/COUNT(X459:AG459),0),IF(ISNUMBER(AK459),AK459,""))</x:f>
      </x:c>
      <x:c r="G459" s="15" t="n">
        <x:f>COUNT(N459:W459)</x:f>
        <x:v>0</x:v>
      </x:c>
      <x:c r="H459" s="15" t="n">
        <x:f>COUNT(X459:AG459)</x:f>
        <x:v>0</x:v>
      </x:c>
      <x:c r="I459" s="2" t="str">
        <x:f>IF(AND(G459&gt;=8,H459&gt;=8),IF(AND(J459&lt;&gt;"",K459&lt;&gt;"",ISNUMBER(L459)),"검토 가능","평가자·근거·평가일 입력"),IF(ISNUMBER(AJ459),"추정초안·설문미제출","자료부족·설문미제출"))</x:f>
        <x:v>자료부족·설문미제출</x:v>
      </x:c>
      <x:c r="J459" s="8"/>
      <x:c r="K459" s="8"/>
      <x:c r="L459" s="16"/>
      <x:c r="M459" s="8" t="str">
        <x:v>자료 부족</x:v>
      </x:c>
      <x:c r="N459" s="8"/>
      <x:c r="O459" s="8"/>
      <x:c r="P459" s="8"/>
      <x:c r="Q459" s="8"/>
      <x:c r="R459" s="8"/>
      <x:c r="S459" s="8"/>
      <x:c r="T459" s="8"/>
      <x:c r="U459" s="8"/>
      <x:c r="V459" s="8"/>
      <x:c r="W459" s="8"/>
      <x:c r="X459" s="8"/>
      <x:c r="Y459" s="8"/>
      <x:c r="Z459" s="8"/>
      <x:c r="AA459" s="8"/>
      <x:c r="AB459" s="8"/>
      <x:c r="AC459" s="8"/>
      <x:c r="AD459" s="8"/>
      <x:c r="AE459" s="8"/>
      <x:c r="AF459" s="8"/>
      <x:c r="AG459" s="8"/>
      <x:c r="AH459" s="2" t="str">
        <x:v>https://ko.wikipedia.org/w/index.php?search=%EC%A3%BC%EC%A7%84%EC%9A%B0%20%EC%96%B8%EB%A1%A0%C2%B7%EC%8B%9C%EC%82%AC%EB%B0%A9%EC%86%A1</x:v>
      </x:c>
      <x:c r="AI459" s="2"/>
      <x:c r="AJ459" s="2"/>
      <x:c r="AK459" s="2"/>
      <x:c r="AL459" s="2" t="str">
        <x:v>자료 부족</x:v>
      </x:c>
      <x:c r="AM459" s="2"/>
    </x:row>
    <x:row r="460" ht="24" customHeight="1">
      <x:c r="A460" s="2" t="str">
        <x:v>K454</x:v>
      </x:c>
      <x:c r="B460" s="2" t="str">
        <x:v>정규재</x:v>
      </x:c>
      <x:c r="C460" s="2" t="str">
        <x:v>기자/언론인</x:v>
      </x:c>
      <x:c r="D460" s="2" t="str">
        <x:v>언론·경제평론</x:v>
      </x:c>
      <x:c r="E460" s="14" t="n">
        <x:f>IF(COUNT(N460:W460)&gt;=8,ROUND(50*SUMPRODUCT(N460:W460,$N$5:$W$5)/COUNT(N460:W460),0),IF(ISNUMBER(AJ460),AJ460,""))</x:f>
        <x:v>80</x:v>
      </x:c>
      <x:c r="F460" s="14" t="n">
        <x:f>IF(COUNT(X460:AG460)&gt;=8,ROUND(50*SUMPRODUCT(X460:AG460,$X$5:$AG$5)/COUNT(X460:AG460),0),IF(ISNUMBER(AK460),AK460,""))</x:f>
        <x:v>30</x:v>
      </x:c>
      <x:c r="G460" s="15" t="n">
        <x:f>COUNT(N460:W460)</x:f>
        <x:v>0</x:v>
      </x:c>
      <x:c r="H460" s="15" t="n">
        <x:f>COUNT(X460:AG460)</x:f>
        <x:v>0</x:v>
      </x:c>
      <x:c r="I460" s="2" t="str">
        <x:f>IF(AND(G460&gt;=8,H460&gt;=8),IF(AND(J460&lt;&gt;"",K460&lt;&gt;"",ISNUMBER(L460)),"검토 가능","평가자·근거·평가일 입력"),IF(ISNUMBER(AJ460),"추정초안·설문미제출","자료부족·설문미제출"))</x:f>
        <x:v>추정초안·설문미제출</x:v>
      </x:c>
      <x:c r="J460" s="8"/>
      <x:c r="K460" s="8"/>
      <x:c r="L460" s="16"/>
      <x:c r="M460" s="8" t="str">
        <x:v>추정 초안</x:v>
      </x:c>
      <x:c r="N460" s="8"/>
      <x:c r="O460" s="8"/>
      <x:c r="P460" s="8"/>
      <x:c r="Q460" s="8"/>
      <x:c r="R460" s="8"/>
      <x:c r="S460" s="8"/>
      <x:c r="T460" s="8"/>
      <x:c r="U460" s="8"/>
      <x:c r="V460" s="8"/>
      <x:c r="W460" s="8"/>
      <x:c r="X460" s="8"/>
      <x:c r="Y460" s="8"/>
      <x:c r="Z460" s="8"/>
      <x:c r="AA460" s="8"/>
      <x:c r="AB460" s="8"/>
      <x:c r="AC460" s="8"/>
      <x:c r="AD460" s="8"/>
      <x:c r="AE460" s="8"/>
      <x:c r="AF460" s="8"/>
      <x:c r="AG460" s="8"/>
      <x:c r="AH460" s="2" t="str">
        <x:v>https://ko.wikipedia.org/w/index.php?search=%EC%A0%95%EA%B7%9C%EC%9E%AC%20%EC%96%B8%EB%A1%A0%C2%B7%EA%B2%BD%EC%A0%9C%ED%8F%89%EB%A1%A0</x:v>
      </x:c>
      <x:c r="AI460" s="2"/>
      <x:c r="AJ460" s="2" t="n">
        <x:v>80</x:v>
      </x:c>
      <x:c r="AK460" s="2" t="n">
        <x:v>30</x:v>
      </x:c>
      <x:c r="AL460" s="2" t="str">
        <x:v>AI 추정 초안</x:v>
      </x:c>
      <x:c r="AM460" s="2" t="str">
        <x:v>자유시장·작은정부와 보수적 정치평론</x:v>
      </x:c>
    </x:row>
    <x:row r="461" ht="24" customHeight="1">
      <x:c r="A461" s="2" t="str">
        <x:v>K455</x:v>
      </x:c>
      <x:c r="B461" s="2" t="str">
        <x:v>변희재</x:v>
      </x:c>
      <x:c r="C461" s="2" t="str">
        <x:v>기자/언론인</x:v>
      </x:c>
      <x:c r="D461" s="2" t="str">
        <x:v>언론·시사평론</x:v>
      </x:c>
      <x:c r="E461" s="14" t="str">
        <x:f>IF(COUNT(N461:W461)&gt;=8,ROUND(50*SUMPRODUCT(N461:W461,$N$5:$W$5)/COUNT(N461:W461),0),IF(ISNUMBER(AJ461),AJ461,""))</x:f>
      </x:c>
      <x:c r="F461" s="14" t="str">
        <x:f>IF(COUNT(X461:AG461)&gt;=8,ROUND(50*SUMPRODUCT(X461:AG461,$X$5:$AG$5)/COUNT(X461:AG461),0),IF(ISNUMBER(AK461),AK461,""))</x:f>
      </x:c>
      <x:c r="G461" s="15" t="n">
        <x:f>COUNT(N461:W461)</x:f>
        <x:v>0</x:v>
      </x:c>
      <x:c r="H461" s="15" t="n">
        <x:f>COUNT(X461:AG461)</x:f>
        <x:v>0</x:v>
      </x:c>
      <x:c r="I461" s="2" t="str">
        <x:f>IF(AND(G461&gt;=8,H461&gt;=8),IF(AND(J461&lt;&gt;"",K461&lt;&gt;"",ISNUMBER(L461)),"검토 가능","평가자·근거·평가일 입력"),IF(ISNUMBER(AJ461),"추정초안·설문미제출","자료부족·설문미제출"))</x:f>
        <x:v>자료부족·설문미제출</x:v>
      </x:c>
      <x:c r="J461" s="8"/>
      <x:c r="K461" s="8"/>
      <x:c r="L461" s="16"/>
      <x:c r="M461" s="8" t="str">
        <x:v>자료 부족</x:v>
      </x:c>
      <x:c r="N461" s="8"/>
      <x:c r="O461" s="8"/>
      <x:c r="P461" s="8"/>
      <x:c r="Q461" s="8"/>
      <x:c r="R461" s="8"/>
      <x:c r="S461" s="8"/>
      <x:c r="T461" s="8"/>
      <x:c r="U461" s="8"/>
      <x:c r="V461" s="8"/>
      <x:c r="W461" s="8"/>
      <x:c r="X461" s="8"/>
      <x:c r="Y461" s="8"/>
      <x:c r="Z461" s="8"/>
      <x:c r="AA461" s="8"/>
      <x:c r="AB461" s="8"/>
      <x:c r="AC461" s="8"/>
      <x:c r="AD461" s="8"/>
      <x:c r="AE461" s="8"/>
      <x:c r="AF461" s="8"/>
      <x:c r="AG461" s="8"/>
      <x:c r="AH461" s="2" t="str">
        <x:v>https://ko.wikipedia.org/w/index.php?search=%EB%B3%80%ED%9D%AC%EC%9E%AC%20%EC%96%B8%EB%A1%A0%C2%B7%EC%8B%9C%EC%82%AC%ED%8F%89%EB%A1%A0</x:v>
      </x:c>
      <x:c r="AI461" s="2"/>
      <x:c r="AJ461" s="2"/>
      <x:c r="AK461" s="2"/>
      <x:c r="AL461" s="2" t="str">
        <x:v>자료 부족</x:v>
      </x:c>
      <x:c r="AM461" s="2"/>
    </x:row>
    <x:row r="462" ht="24" customHeight="1">
      <x:c r="A462" s="2" t="str">
        <x:v>K456</x:v>
      </x:c>
      <x:c r="B462" s="2" t="str">
        <x:v>조갑제</x:v>
      </x:c>
      <x:c r="C462" s="2" t="str">
        <x:v>기자/언론인</x:v>
      </x:c>
      <x:c r="D462" s="2" t="str">
        <x:v>언론·저술</x:v>
      </x:c>
      <x:c r="E462" s="14" t="str">
        <x:f>IF(COUNT(N462:W462)&gt;=8,ROUND(50*SUMPRODUCT(N462:W462,$N$5:$W$5)/COUNT(N462:W462),0),IF(ISNUMBER(AJ462),AJ462,""))</x:f>
      </x:c>
      <x:c r="F462" s="14" t="str">
        <x:f>IF(COUNT(X462:AG462)&gt;=8,ROUND(50*SUMPRODUCT(X462:AG462,$X$5:$AG$5)/COUNT(X462:AG462),0),IF(ISNUMBER(AK462),AK462,""))</x:f>
      </x:c>
      <x:c r="G462" s="15" t="n">
        <x:f>COUNT(N462:W462)</x:f>
        <x:v>0</x:v>
      </x:c>
      <x:c r="H462" s="15" t="n">
        <x:f>COUNT(X462:AG462)</x:f>
        <x:v>0</x:v>
      </x:c>
      <x:c r="I462" s="2" t="str">
        <x:f>IF(AND(G462&gt;=8,H462&gt;=8),IF(AND(J462&lt;&gt;"",K462&lt;&gt;"",ISNUMBER(L462)),"검토 가능","평가자·근거·평가일 입력"),IF(ISNUMBER(AJ462),"추정초안·설문미제출","자료부족·설문미제출"))</x:f>
        <x:v>자료부족·설문미제출</x:v>
      </x:c>
      <x:c r="J462" s="8"/>
      <x:c r="K462" s="8"/>
      <x:c r="L462" s="16"/>
      <x:c r="M462" s="8" t="str">
        <x:v>자료 부족</x:v>
      </x:c>
      <x:c r="N462" s="8"/>
      <x:c r="O462" s="8"/>
      <x:c r="P462" s="8"/>
      <x:c r="Q462" s="8"/>
      <x:c r="R462" s="8"/>
      <x:c r="S462" s="8"/>
      <x:c r="T462" s="8"/>
      <x:c r="U462" s="8"/>
      <x:c r="V462" s="8"/>
      <x:c r="W462" s="8"/>
      <x:c r="X462" s="8"/>
      <x:c r="Y462" s="8"/>
      <x:c r="Z462" s="8"/>
      <x:c r="AA462" s="8"/>
      <x:c r="AB462" s="8"/>
      <x:c r="AC462" s="8"/>
      <x:c r="AD462" s="8"/>
      <x:c r="AE462" s="8"/>
      <x:c r="AF462" s="8"/>
      <x:c r="AG462" s="8"/>
      <x:c r="AH462" s="2" t="str">
        <x:v>https://ko.wikipedia.org/w/index.php?search=%EC%A1%B0%EA%B0%91%EC%A0%9C%20%EC%96%B8%EB%A1%A0%C2%B7%EC%A0%80%EC%88%A0</x:v>
      </x:c>
      <x:c r="AI462" s="2"/>
      <x:c r="AJ462" s="2"/>
      <x:c r="AK462" s="2"/>
      <x:c r="AL462" s="2" t="str">
        <x:v>자료 부족</x:v>
      </x:c>
      <x:c r="AM462" s="2"/>
    </x:row>
    <x:row r="463" ht="24" customHeight="1">
      <x:c r="A463" s="2" t="str">
        <x:v>K457</x:v>
      </x:c>
      <x:c r="B463" s="2" t="str">
        <x:v>황장수</x:v>
      </x:c>
      <x:c r="C463" s="2" t="str">
        <x:v>기자/언론인</x:v>
      </x:c>
      <x:c r="D463" s="2" t="str">
        <x:v>시사평론</x:v>
      </x:c>
      <x:c r="E463" s="14" t="str">
        <x:f>IF(COUNT(N463:W463)&gt;=8,ROUND(50*SUMPRODUCT(N463:W463,$N$5:$W$5)/COUNT(N463:W463),0),IF(ISNUMBER(AJ463),AJ463,""))</x:f>
      </x:c>
      <x:c r="F463" s="14" t="str">
        <x:f>IF(COUNT(X463:AG463)&gt;=8,ROUND(50*SUMPRODUCT(X463:AG463,$X$5:$AG$5)/COUNT(X463:AG463),0),IF(ISNUMBER(AK463),AK463,""))</x:f>
      </x:c>
      <x:c r="G463" s="15" t="n">
        <x:f>COUNT(N463:W463)</x:f>
        <x:v>0</x:v>
      </x:c>
      <x:c r="H463" s="15" t="n">
        <x:f>COUNT(X463:AG463)</x:f>
        <x:v>0</x:v>
      </x:c>
      <x:c r="I463" s="2" t="str">
        <x:f>IF(AND(G463&gt;=8,H463&gt;=8),IF(AND(J463&lt;&gt;"",K463&lt;&gt;"",ISNUMBER(L463)),"검토 가능","평가자·근거·평가일 입력"),IF(ISNUMBER(AJ463),"추정초안·설문미제출","자료부족·설문미제출"))</x:f>
        <x:v>자료부족·설문미제출</x:v>
      </x:c>
      <x:c r="J463" s="8"/>
      <x:c r="K463" s="8"/>
      <x:c r="L463" s="16"/>
      <x:c r="M463" s="8" t="str">
        <x:v>자료 부족</x:v>
      </x:c>
      <x:c r="N463" s="8"/>
      <x:c r="O463" s="8"/>
      <x:c r="P463" s="8"/>
      <x:c r="Q463" s="8"/>
      <x:c r="R463" s="8"/>
      <x:c r="S463" s="8"/>
      <x:c r="T463" s="8"/>
      <x:c r="U463" s="8"/>
      <x:c r="V463" s="8"/>
      <x:c r="W463" s="8"/>
      <x:c r="X463" s="8"/>
      <x:c r="Y463" s="8"/>
      <x:c r="Z463" s="8"/>
      <x:c r="AA463" s="8"/>
      <x:c r="AB463" s="8"/>
      <x:c r="AC463" s="8"/>
      <x:c r="AD463" s="8"/>
      <x:c r="AE463" s="8"/>
      <x:c r="AF463" s="8"/>
      <x:c r="AG463" s="8"/>
      <x:c r="AH463" s="2" t="str">
        <x:v>https://ko.wikipedia.org/w/index.php?search=%ED%99%A9%EC%9E%A5%EC%88%98%20%EC%8B%9C%EC%82%AC%ED%8F%89%EB%A1%A0</x:v>
      </x:c>
      <x:c r="AI463" s="2"/>
      <x:c r="AJ463" s="2"/>
      <x:c r="AK463" s="2"/>
      <x:c r="AL463" s="2" t="str">
        <x:v>자료 부족</x:v>
      </x:c>
      <x:c r="AM463" s="2"/>
    </x:row>
    <x:row r="464" ht="24" customHeight="1">
      <x:c r="A464" s="2" t="str">
        <x:v>K458</x:v>
      </x:c>
      <x:c r="B464" s="2" t="str">
        <x:v>고성국</x:v>
      </x:c>
      <x:c r="C464" s="2" t="str">
        <x:v>기자/언론인</x:v>
      </x:c>
      <x:c r="D464" s="2" t="str">
        <x:v>정치평론</x:v>
      </x:c>
      <x:c r="E464" s="14" t="str">
        <x:f>IF(COUNT(N464:W464)&gt;=8,ROUND(50*SUMPRODUCT(N464:W464,$N$5:$W$5)/COUNT(N464:W464),0),IF(ISNUMBER(AJ464),AJ464,""))</x:f>
      </x:c>
      <x:c r="F464" s="14" t="str">
        <x:f>IF(COUNT(X464:AG464)&gt;=8,ROUND(50*SUMPRODUCT(X464:AG464,$X$5:$AG$5)/COUNT(X464:AG464),0),IF(ISNUMBER(AK464),AK464,""))</x:f>
      </x:c>
      <x:c r="G464" s="15" t="n">
        <x:f>COUNT(N464:W464)</x:f>
        <x:v>0</x:v>
      </x:c>
      <x:c r="H464" s="15" t="n">
        <x:f>COUNT(X464:AG464)</x:f>
        <x:v>0</x:v>
      </x:c>
      <x:c r="I464" s="2" t="str">
        <x:f>IF(AND(G464&gt;=8,H464&gt;=8),IF(AND(J464&lt;&gt;"",K464&lt;&gt;"",ISNUMBER(L464)),"검토 가능","평가자·근거·평가일 입력"),IF(ISNUMBER(AJ464),"추정초안·설문미제출","자료부족·설문미제출"))</x:f>
        <x:v>자료부족·설문미제출</x:v>
      </x:c>
      <x:c r="J464" s="8"/>
      <x:c r="K464" s="8"/>
      <x:c r="L464" s="16"/>
      <x:c r="M464" s="8" t="str">
        <x:v>자료 부족</x:v>
      </x:c>
      <x:c r="N464" s="8"/>
      <x:c r="O464" s="8"/>
      <x:c r="P464" s="8"/>
      <x:c r="Q464" s="8"/>
      <x:c r="R464" s="8"/>
      <x:c r="S464" s="8"/>
      <x:c r="T464" s="8"/>
      <x:c r="U464" s="8"/>
      <x:c r="V464" s="8"/>
      <x:c r="W464" s="8"/>
      <x:c r="X464" s="8"/>
      <x:c r="Y464" s="8"/>
      <x:c r="Z464" s="8"/>
      <x:c r="AA464" s="8"/>
      <x:c r="AB464" s="8"/>
      <x:c r="AC464" s="8"/>
      <x:c r="AD464" s="8"/>
      <x:c r="AE464" s="8"/>
      <x:c r="AF464" s="8"/>
      <x:c r="AG464" s="8"/>
      <x:c r="AH464" s="2" t="str">
        <x:v>https://ko.wikipedia.org/w/index.php?search=%EA%B3%A0%EC%84%B1%EA%B5%AD%20%EC%A0%95%EC%B9%98%ED%8F%89%EB%A1%A0</x:v>
      </x:c>
      <x:c r="AI464" s="2"/>
      <x:c r="AJ464" s="2"/>
      <x:c r="AK464" s="2"/>
      <x:c r="AL464" s="2" t="str">
        <x:v>자료 부족</x:v>
      </x:c>
      <x:c r="AM464" s="2"/>
    </x:row>
    <x:row r="465" ht="24" customHeight="1">
      <x:c r="A465" s="2" t="str">
        <x:v>K459</x:v>
      </x:c>
      <x:c r="B465" s="2" t="str">
        <x:v>신혜식</x:v>
      </x:c>
      <x:c r="C465" s="2" t="str">
        <x:v>기자/언론인</x:v>
      </x:c>
      <x:c r="D465" s="2" t="str">
        <x:v>시사방송</x:v>
      </x:c>
      <x:c r="E465" s="14" t="str">
        <x:f>IF(COUNT(N465:W465)&gt;=8,ROUND(50*SUMPRODUCT(N465:W465,$N$5:$W$5)/COUNT(N465:W465),0),IF(ISNUMBER(AJ465),AJ465,""))</x:f>
      </x:c>
      <x:c r="F465" s="14" t="str">
        <x:f>IF(COUNT(X465:AG465)&gt;=8,ROUND(50*SUMPRODUCT(X465:AG465,$X$5:$AG$5)/COUNT(X465:AG465),0),IF(ISNUMBER(AK465),AK465,""))</x:f>
      </x:c>
      <x:c r="G465" s="15" t="n">
        <x:f>COUNT(N465:W465)</x:f>
        <x:v>0</x:v>
      </x:c>
      <x:c r="H465" s="15" t="n">
        <x:f>COUNT(X465:AG465)</x:f>
        <x:v>0</x:v>
      </x:c>
      <x:c r="I465" s="2" t="str">
        <x:f>IF(AND(G465&gt;=8,H465&gt;=8),IF(AND(J465&lt;&gt;"",K465&lt;&gt;"",ISNUMBER(L465)),"검토 가능","평가자·근거·평가일 입력"),IF(ISNUMBER(AJ465),"추정초안·설문미제출","자료부족·설문미제출"))</x:f>
        <x:v>자료부족·설문미제출</x:v>
      </x:c>
      <x:c r="J465" s="8"/>
      <x:c r="K465" s="8"/>
      <x:c r="L465" s="16"/>
      <x:c r="M465" s="8" t="str">
        <x:v>자료 부족</x:v>
      </x:c>
      <x:c r="N465" s="8"/>
      <x:c r="O465" s="8"/>
      <x:c r="P465" s="8"/>
      <x:c r="Q465" s="8"/>
      <x:c r="R465" s="8"/>
      <x:c r="S465" s="8"/>
      <x:c r="T465" s="8"/>
      <x:c r="U465" s="8"/>
      <x:c r="V465" s="8"/>
      <x:c r="W465" s="8"/>
      <x:c r="X465" s="8"/>
      <x:c r="Y465" s="8"/>
      <x:c r="Z465" s="8"/>
      <x:c r="AA465" s="8"/>
      <x:c r="AB465" s="8"/>
      <x:c r="AC465" s="8"/>
      <x:c r="AD465" s="8"/>
      <x:c r="AE465" s="8"/>
      <x:c r="AF465" s="8"/>
      <x:c r="AG465" s="8"/>
      <x:c r="AH465" s="2" t="str">
        <x:v>https://ko.wikipedia.org/w/index.php?search=%EC%8B%A0%ED%98%9C%EC%8B%9D%20%EC%8B%9C%EC%82%AC%EB%B0%A9%EC%86%A1</x:v>
      </x:c>
      <x:c r="AI465" s="2"/>
      <x:c r="AJ465" s="2"/>
      <x:c r="AK465" s="2"/>
      <x:c r="AL465" s="2" t="str">
        <x:v>자료 부족</x:v>
      </x:c>
      <x:c r="AM465" s="2"/>
    </x:row>
    <x:row r="466" ht="24" customHeight="1">
      <x:c r="A466" s="2" t="str">
        <x:v>K460</x:v>
      </x:c>
      <x:c r="B466" s="2" t="str">
        <x:v>이봉규</x:v>
      </x:c>
      <x:c r="C466" s="2" t="str">
        <x:v>기자/언론인</x:v>
      </x:c>
      <x:c r="D466" s="2" t="str">
        <x:v>시사평론</x:v>
      </x:c>
      <x:c r="E466" s="14" t="str">
        <x:f>IF(COUNT(N466:W466)&gt;=8,ROUND(50*SUMPRODUCT(N466:W466,$N$5:$W$5)/COUNT(N466:W466),0),IF(ISNUMBER(AJ466),AJ466,""))</x:f>
      </x:c>
      <x:c r="F466" s="14" t="str">
        <x:f>IF(COUNT(X466:AG466)&gt;=8,ROUND(50*SUMPRODUCT(X466:AG466,$X$5:$AG$5)/COUNT(X466:AG466),0),IF(ISNUMBER(AK466),AK466,""))</x:f>
      </x:c>
      <x:c r="G466" s="15" t="n">
        <x:f>COUNT(N466:W466)</x:f>
        <x:v>0</x:v>
      </x:c>
      <x:c r="H466" s="15" t="n">
        <x:f>COUNT(X466:AG466)</x:f>
        <x:v>0</x:v>
      </x:c>
      <x:c r="I466" s="2" t="str">
        <x:f>IF(AND(G466&gt;=8,H466&gt;=8),IF(AND(J466&lt;&gt;"",K466&lt;&gt;"",ISNUMBER(L466)),"검토 가능","평가자·근거·평가일 입력"),IF(ISNUMBER(AJ466),"추정초안·설문미제출","자료부족·설문미제출"))</x:f>
        <x:v>자료부족·설문미제출</x:v>
      </x:c>
      <x:c r="J466" s="8"/>
      <x:c r="K466" s="8"/>
      <x:c r="L466" s="16"/>
      <x:c r="M466" s="8" t="str">
        <x:v>자료 부족</x:v>
      </x:c>
      <x:c r="N466" s="8"/>
      <x:c r="O466" s="8"/>
      <x:c r="P466" s="8"/>
      <x:c r="Q466" s="8"/>
      <x:c r="R466" s="8"/>
      <x:c r="S466" s="8"/>
      <x:c r="T466" s="8"/>
      <x:c r="U466" s="8"/>
      <x:c r="V466" s="8"/>
      <x:c r="W466" s="8"/>
      <x:c r="X466" s="8"/>
      <x:c r="Y466" s="8"/>
      <x:c r="Z466" s="8"/>
      <x:c r="AA466" s="8"/>
      <x:c r="AB466" s="8"/>
      <x:c r="AC466" s="8"/>
      <x:c r="AD466" s="8"/>
      <x:c r="AE466" s="8"/>
      <x:c r="AF466" s="8"/>
      <x:c r="AG466" s="8"/>
      <x:c r="AH466" s="2" t="str">
        <x:v>https://ko.wikipedia.org/w/index.php?search=%EC%9D%B4%EB%B4%89%EA%B7%9C%20%EC%8B%9C%EC%82%AC%ED%8F%89%EB%A1%A0</x:v>
      </x:c>
      <x:c r="AI466" s="2"/>
      <x:c r="AJ466" s="2"/>
      <x:c r="AK466" s="2"/>
      <x:c r="AL466" s="2" t="str">
        <x:v>자료 부족</x:v>
      </x:c>
      <x:c r="AM466" s="2"/>
    </x:row>
    <x:row r="467" ht="24" customHeight="1">
      <x:c r="A467" s="2" t="str">
        <x:v>K461</x:v>
      </x:c>
      <x:c r="B467" s="2" t="str">
        <x:v>배승희</x:v>
      </x:c>
      <x:c r="C467" s="2" t="str">
        <x:v>기자/언론인</x:v>
      </x:c>
      <x:c r="D467" s="2" t="str">
        <x:v>변호사·시사방송</x:v>
      </x:c>
      <x:c r="E467" s="14" t="str">
        <x:f>IF(COUNT(N467:W467)&gt;=8,ROUND(50*SUMPRODUCT(N467:W467,$N$5:$W$5)/COUNT(N467:W467),0),IF(ISNUMBER(AJ467),AJ467,""))</x:f>
      </x:c>
      <x:c r="F467" s="14" t="str">
        <x:f>IF(COUNT(X467:AG467)&gt;=8,ROUND(50*SUMPRODUCT(X467:AG467,$X$5:$AG$5)/COUNT(X467:AG467),0),IF(ISNUMBER(AK467),AK467,""))</x:f>
      </x:c>
      <x:c r="G467" s="15" t="n">
        <x:f>COUNT(N467:W467)</x:f>
        <x:v>0</x:v>
      </x:c>
      <x:c r="H467" s="15" t="n">
        <x:f>COUNT(X467:AG467)</x:f>
        <x:v>0</x:v>
      </x:c>
      <x:c r="I467" s="2" t="str">
        <x:f>IF(AND(G467&gt;=8,H467&gt;=8),IF(AND(J467&lt;&gt;"",K467&lt;&gt;"",ISNUMBER(L467)),"검토 가능","평가자·근거·평가일 입력"),IF(ISNUMBER(AJ467),"추정초안·설문미제출","자료부족·설문미제출"))</x:f>
        <x:v>자료부족·설문미제출</x:v>
      </x:c>
      <x:c r="J467" s="8"/>
      <x:c r="K467" s="8"/>
      <x:c r="L467" s="16"/>
      <x:c r="M467" s="8" t="str">
        <x:v>자료 부족</x:v>
      </x:c>
      <x:c r="N467" s="8"/>
      <x:c r="O467" s="8"/>
      <x:c r="P467" s="8"/>
      <x:c r="Q467" s="8"/>
      <x:c r="R467" s="8"/>
      <x:c r="S467" s="8"/>
      <x:c r="T467" s="8"/>
      <x:c r="U467" s="8"/>
      <x:c r="V467" s="8"/>
      <x:c r="W467" s="8"/>
      <x:c r="X467" s="8"/>
      <x:c r="Y467" s="8"/>
      <x:c r="Z467" s="8"/>
      <x:c r="AA467" s="8"/>
      <x:c r="AB467" s="8"/>
      <x:c r="AC467" s="8"/>
      <x:c r="AD467" s="8"/>
      <x:c r="AE467" s="8"/>
      <x:c r="AF467" s="8"/>
      <x:c r="AG467" s="8"/>
      <x:c r="AH467" s="2" t="str">
        <x:v>https://ko.wikipedia.org/w/index.php?search=%EB%B0%B0%EC%8A%B9%ED%9D%AC%20%EB%B3%80%ED%98%B8%EC%82%AC%C2%B7%EC%8B%9C%EC%82%AC%EB%B0%A9%EC%86%A1</x:v>
      </x:c>
      <x:c r="AI467" s="2"/>
      <x:c r="AJ467" s="2"/>
      <x:c r="AK467" s="2"/>
      <x:c r="AL467" s="2" t="str">
        <x:v>자료 부족</x:v>
      </x:c>
      <x:c r="AM467" s="2"/>
    </x:row>
    <x:row r="468" ht="24" customHeight="1">
      <x:c r="A468" s="2" t="str">
        <x:v>K462</x:v>
      </x:c>
      <x:c r="B468" s="2" t="str">
        <x:v>김소연</x:v>
      </x:c>
      <x:c r="C468" s="2" t="str">
        <x:v>기자/언론인</x:v>
      </x:c>
      <x:c r="D468" s="2" t="str">
        <x:v>변호사·정치활동</x:v>
      </x:c>
      <x:c r="E468" s="14" t="str">
        <x:f>IF(COUNT(N468:W468)&gt;=8,ROUND(50*SUMPRODUCT(N468:W468,$N$5:$W$5)/COUNT(N468:W468),0),IF(ISNUMBER(AJ468),AJ468,""))</x:f>
      </x:c>
      <x:c r="F468" s="14" t="str">
        <x:f>IF(COUNT(X468:AG468)&gt;=8,ROUND(50*SUMPRODUCT(X468:AG468,$X$5:$AG$5)/COUNT(X468:AG468),0),IF(ISNUMBER(AK468),AK468,""))</x:f>
      </x:c>
      <x:c r="G468" s="15" t="n">
        <x:f>COUNT(N468:W468)</x:f>
        <x:v>0</x:v>
      </x:c>
      <x:c r="H468" s="15" t="n">
        <x:f>COUNT(X468:AG468)</x:f>
        <x:v>0</x:v>
      </x:c>
      <x:c r="I468" s="2" t="str">
        <x:f>IF(AND(G468&gt;=8,H468&gt;=8),IF(AND(J468&lt;&gt;"",K468&lt;&gt;"",ISNUMBER(L468)),"검토 가능","평가자·근거·평가일 입력"),IF(ISNUMBER(AJ468),"추정초안·설문미제출","자료부족·설문미제출"))</x:f>
        <x:v>자료부족·설문미제출</x:v>
      </x:c>
      <x:c r="J468" s="8"/>
      <x:c r="K468" s="8"/>
      <x:c r="L468" s="16"/>
      <x:c r="M468" s="8" t="str">
        <x:v>자료 부족</x:v>
      </x:c>
      <x:c r="N468" s="8"/>
      <x:c r="O468" s="8"/>
      <x:c r="P468" s="8"/>
      <x:c r="Q468" s="8"/>
      <x:c r="R468" s="8"/>
      <x:c r="S468" s="8"/>
      <x:c r="T468" s="8"/>
      <x:c r="U468" s="8"/>
      <x:c r="V468" s="8"/>
      <x:c r="W468" s="8"/>
      <x:c r="X468" s="8"/>
      <x:c r="Y468" s="8"/>
      <x:c r="Z468" s="8"/>
      <x:c r="AA468" s="8"/>
      <x:c r="AB468" s="8"/>
      <x:c r="AC468" s="8"/>
      <x:c r="AD468" s="8"/>
      <x:c r="AE468" s="8"/>
      <x:c r="AF468" s="8"/>
      <x:c r="AG468" s="8"/>
      <x:c r="AH468" s="2" t="str">
        <x:v>https://ko.wikipedia.org/w/index.php?search=%EA%B9%80%EC%86%8C%EC%97%B0%20%EB%B3%80%ED%98%B8%EC%82%AC%C2%B7%EC%A0%95%EC%B9%98%ED%99%9C%EB%8F%99</x:v>
      </x:c>
      <x:c r="AI468" s="2"/>
      <x:c r="AJ468" s="2"/>
      <x:c r="AK468" s="2"/>
      <x:c r="AL468" s="2" t="str">
        <x:v>자료 부족</x:v>
      </x:c>
      <x:c r="AM468" s="2"/>
    </x:row>
    <x:row r="469" ht="24" customHeight="1">
      <x:c r="A469" s="2" t="str">
        <x:v>K463</x:v>
      </x:c>
      <x:c r="B469" s="2" t="str">
        <x:v>전원책</x:v>
      </x:c>
      <x:c r="C469" s="2" t="str">
        <x:v>기자/언론인</x:v>
      </x:c>
      <x:c r="D469" s="2" t="str">
        <x:v>변호사·시사평론</x:v>
      </x:c>
      <x:c r="E469" s="14" t="n">
        <x:f>IF(COUNT(N469:W469)&gt;=8,ROUND(50*SUMPRODUCT(N469:W469,$N$5:$W$5)/COUNT(N469:W469),0),IF(ISNUMBER(AJ469),AJ469,""))</x:f>
        <x:v>70</x:v>
      </x:c>
      <x:c r="F469" s="14" t="n">
        <x:f>IF(COUNT(X469:AG469)&gt;=8,ROUND(50*SUMPRODUCT(X469:AG469,$X$5:$AG$5)/COUNT(X469:AG469),0),IF(ISNUMBER(AK469),AK469,""))</x:f>
        <x:v>50</x:v>
      </x:c>
      <x:c r="G469" s="15" t="n">
        <x:f>COUNT(N469:W469)</x:f>
        <x:v>0</x:v>
      </x:c>
      <x:c r="H469" s="15" t="n">
        <x:f>COUNT(X469:AG469)</x:f>
        <x:v>0</x:v>
      </x:c>
      <x:c r="I469" s="2" t="str">
        <x:f>IF(AND(G469&gt;=8,H469&gt;=8),IF(AND(J469&lt;&gt;"",K469&lt;&gt;"",ISNUMBER(L469)),"검토 가능","평가자·근거·평가일 입력"),IF(ISNUMBER(AJ469),"추정초안·설문미제출","자료부족·설문미제출"))</x:f>
        <x:v>추정초안·설문미제출</x:v>
      </x:c>
      <x:c r="J469" s="8"/>
      <x:c r="K469" s="8"/>
      <x:c r="L469" s="16"/>
      <x:c r="M469" s="8" t="str">
        <x:v>추정 초안</x:v>
      </x:c>
      <x:c r="N469" s="8"/>
      <x:c r="O469" s="8"/>
      <x:c r="P469" s="8"/>
      <x:c r="Q469" s="8"/>
      <x:c r="R469" s="8"/>
      <x:c r="S469" s="8"/>
      <x:c r="T469" s="8"/>
      <x:c r="U469" s="8"/>
      <x:c r="V469" s="8"/>
      <x:c r="W469" s="8"/>
      <x:c r="X469" s="8"/>
      <x:c r="Y469" s="8"/>
      <x:c r="Z469" s="8"/>
      <x:c r="AA469" s="8"/>
      <x:c r="AB469" s="8"/>
      <x:c r="AC469" s="8"/>
      <x:c r="AD469" s="8"/>
      <x:c r="AE469" s="8"/>
      <x:c r="AF469" s="8"/>
      <x:c r="AG469" s="8"/>
      <x:c r="AH469" s="2" t="str">
        <x:v>https://ko.wikipedia.org/w/index.php?search=%EC%A0%84%EC%9B%90%EC%B1%85%20%EB%B3%80%ED%98%B8%EC%82%AC%C2%B7%EC%8B%9C%EC%82%AC%ED%8F%89%EB%A1%A0</x:v>
      </x:c>
      <x:c r="AI469" s="2"/>
      <x:c r="AJ469" s="2" t="n">
        <x:v>70</x:v>
      </x:c>
      <x:c r="AK469" s="2" t="n">
        <x:v>50</x:v>
      </x:c>
      <x:c r="AL469" s="2" t="str">
        <x:v>AI 추정 초안</x:v>
      </x:c>
      <x:c r="AM469" s="2" t="str">
        <x:v>자유시장·법치와 보수적 국가질서에 관한 공개 평론</x:v>
      </x:c>
    </x:row>
    <x:row r="470" ht="24" customHeight="1">
      <x:c r="A470" s="2" t="str">
        <x:v>K464</x:v>
      </x:c>
      <x:c r="B470" s="2" t="str">
        <x:v>박주현</x:v>
      </x:c>
      <x:c r="C470" s="2" t="str">
        <x:v>기자/언론인</x:v>
      </x:c>
      <x:c r="D470" s="2" t="str">
        <x:v>변호사·시사방송</x:v>
      </x:c>
      <x:c r="E470" s="14" t="str">
        <x:f>IF(COUNT(N470:W470)&gt;=8,ROUND(50*SUMPRODUCT(N470:W470,$N$5:$W$5)/COUNT(N470:W470),0),IF(ISNUMBER(AJ470),AJ470,""))</x:f>
      </x:c>
      <x:c r="F470" s="14" t="str">
        <x:f>IF(COUNT(X470:AG470)&gt;=8,ROUND(50*SUMPRODUCT(X470:AG470,$X$5:$AG$5)/COUNT(X470:AG470),0),IF(ISNUMBER(AK470),AK470,""))</x:f>
      </x:c>
      <x:c r="G470" s="15" t="n">
        <x:f>COUNT(N470:W470)</x:f>
        <x:v>0</x:v>
      </x:c>
      <x:c r="H470" s="15" t="n">
        <x:f>COUNT(X470:AG470)</x:f>
        <x:v>0</x:v>
      </x:c>
      <x:c r="I470" s="2" t="str">
        <x:f>IF(AND(G470&gt;=8,H470&gt;=8),IF(AND(J470&lt;&gt;"",K470&lt;&gt;"",ISNUMBER(L470)),"검토 가능","평가자·근거·평가일 입력"),IF(ISNUMBER(AJ470),"추정초안·설문미제출","자료부족·설문미제출"))</x:f>
        <x:v>자료부족·설문미제출</x:v>
      </x:c>
      <x:c r="J470" s="8"/>
      <x:c r="K470" s="8"/>
      <x:c r="L470" s="16"/>
      <x:c r="M470" s="8" t="str">
        <x:v>자료 부족</x:v>
      </x:c>
      <x:c r="N470" s="8"/>
      <x:c r="O470" s="8"/>
      <x:c r="P470" s="8"/>
      <x:c r="Q470" s="8"/>
      <x:c r="R470" s="8"/>
      <x:c r="S470" s="8"/>
      <x:c r="T470" s="8"/>
      <x:c r="U470" s="8"/>
      <x:c r="V470" s="8"/>
      <x:c r="W470" s="8"/>
      <x:c r="X470" s="8"/>
      <x:c r="Y470" s="8"/>
      <x:c r="Z470" s="8"/>
      <x:c r="AA470" s="8"/>
      <x:c r="AB470" s="8"/>
      <x:c r="AC470" s="8"/>
      <x:c r="AD470" s="8"/>
      <x:c r="AE470" s="8"/>
      <x:c r="AF470" s="8"/>
      <x:c r="AG470" s="8"/>
      <x:c r="AH470" s="2" t="str">
        <x:v>https://ko.wikipedia.org/w/index.php?search=%EB%B0%95%EC%A3%BC%ED%98%84%20%EB%B3%80%ED%98%B8%EC%82%AC%C2%B7%EC%8B%9C%EC%82%AC%EB%B0%A9%EC%86%A1</x:v>
      </x:c>
      <x:c r="AI470" s="2"/>
      <x:c r="AJ470" s="2"/>
      <x:c r="AK470" s="2"/>
      <x:c r="AL470" s="2" t="str">
        <x:v>자료 부족</x:v>
      </x:c>
      <x:c r="AM470" s="2"/>
    </x:row>
    <x:row r="471" ht="24" customHeight="1">
      <x:c r="A471" s="2" t="str">
        <x:v>K465</x:v>
      </x:c>
      <x:c r="B471" s="2" t="str">
        <x:v>권영해</x:v>
      </x:c>
      <x:c r="C471" s="2" t="str">
        <x:v>정치인</x:v>
      </x:c>
      <x:c r="D471" s="2" t="str">
        <x:v>국가안보·공직 경력</x:v>
      </x:c>
      <x:c r="E471" s="14" t="str">
        <x:f>IF(COUNT(N471:W471)&gt;=8,ROUND(50*SUMPRODUCT(N471:W471,$N$5:$W$5)/COUNT(N471:W471),0),IF(ISNUMBER(AJ471),AJ471,""))</x:f>
      </x:c>
      <x:c r="F471" s="14" t="str">
        <x:f>IF(COUNT(X471:AG471)&gt;=8,ROUND(50*SUMPRODUCT(X471:AG471,$X$5:$AG$5)/COUNT(X471:AG471),0),IF(ISNUMBER(AK471),AK471,""))</x:f>
      </x:c>
      <x:c r="G471" s="15" t="n">
        <x:f>COUNT(N471:W471)</x:f>
        <x:v>0</x:v>
      </x:c>
      <x:c r="H471" s="15" t="n">
        <x:f>COUNT(X471:AG471)</x:f>
        <x:v>0</x:v>
      </x:c>
      <x:c r="I471" s="2" t="str">
        <x:f>IF(AND(G471&gt;=8,H471&gt;=8),IF(AND(J471&lt;&gt;"",K471&lt;&gt;"",ISNUMBER(L471)),"검토 가능","평가자·근거·평가일 입력"),IF(ISNUMBER(AJ471),"추정초안·설문미제출","자료부족·설문미제출"))</x:f>
        <x:v>자료부족·설문미제출</x:v>
      </x:c>
      <x:c r="J471" s="8"/>
      <x:c r="K471" s="8"/>
      <x:c r="L471" s="16"/>
      <x:c r="M471" s="8" t="str">
        <x:v>자료 부족</x:v>
      </x:c>
      <x:c r="N471" s="8"/>
      <x:c r="O471" s="8"/>
      <x:c r="P471" s="8"/>
      <x:c r="Q471" s="8"/>
      <x:c r="R471" s="8"/>
      <x:c r="S471" s="8"/>
      <x:c r="T471" s="8"/>
      <x:c r="U471" s="8"/>
      <x:c r="V471" s="8"/>
      <x:c r="W471" s="8"/>
      <x:c r="X471" s="8"/>
      <x:c r="Y471" s="8"/>
      <x:c r="Z471" s="8"/>
      <x:c r="AA471" s="8"/>
      <x:c r="AB471" s="8"/>
      <x:c r="AC471" s="8"/>
      <x:c r="AD471" s="8"/>
      <x:c r="AE471" s="8"/>
      <x:c r="AF471" s="8"/>
      <x:c r="AG471" s="8"/>
      <x:c r="AH471" s="2" t="str">
        <x:v>https://ko.wikipedia.org/w/index.php?search=%EA%B6%8C%EC%98%81%ED%95%B4%20%EA%B5%AD%EA%B0%80%EC%95%88%EB%B3%B4%C2%B7%EA%B3%B5%EC%A7%81%20%EA%B2%BD%EB%A0%A5</x:v>
      </x:c>
      <x:c r="AI471" s="2"/>
      <x:c r="AJ471" s="2"/>
      <x:c r="AK471" s="2"/>
      <x:c r="AL471" s="2" t="str">
        <x:v>자료 부족</x:v>
      </x:c>
      <x:c r="AM471" s="2"/>
    </x:row>
    <x:row r="472" ht="24" customHeight="1">
      <x:c r="A472" s="2" t="str">
        <x:v>K466</x:v>
      </x:c>
      <x:c r="B472" s="2" t="str">
        <x:v>허겸</x:v>
      </x:c>
      <x:c r="C472" s="2" t="str">
        <x:v>기자/언론인</x:v>
      </x:c>
      <x:c r="D472" s="2" t="str">
        <x:v>언론</x:v>
      </x:c>
      <x:c r="E472" s="14" t="str">
        <x:f>IF(COUNT(N472:W472)&gt;=8,ROUND(50*SUMPRODUCT(N472:W472,$N$5:$W$5)/COUNT(N472:W472),0),IF(ISNUMBER(AJ472),AJ472,""))</x:f>
      </x:c>
      <x:c r="F472" s="14" t="str">
        <x:f>IF(COUNT(X472:AG472)&gt;=8,ROUND(50*SUMPRODUCT(X472:AG472,$X$5:$AG$5)/COUNT(X472:AG472),0),IF(ISNUMBER(AK472),AK472,""))</x:f>
      </x:c>
      <x:c r="G472" s="15" t="n">
        <x:f>COUNT(N472:W472)</x:f>
        <x:v>0</x:v>
      </x:c>
      <x:c r="H472" s="15" t="n">
        <x:f>COUNT(X472:AG472)</x:f>
        <x:v>0</x:v>
      </x:c>
      <x:c r="I472" s="2" t="str">
        <x:f>IF(AND(G472&gt;=8,H472&gt;=8),IF(AND(J472&lt;&gt;"",K472&lt;&gt;"",ISNUMBER(L472)),"검토 가능","평가자·근거·평가일 입력"),IF(ISNUMBER(AJ472),"추정초안·설문미제출","자료부족·설문미제출"))</x:f>
        <x:v>자료부족·설문미제출</x:v>
      </x:c>
      <x:c r="J472" s="8"/>
      <x:c r="K472" s="8"/>
      <x:c r="L472" s="16"/>
      <x:c r="M472" s="8" t="str">
        <x:v>자료 부족</x:v>
      </x:c>
      <x:c r="N472" s="8"/>
      <x:c r="O472" s="8"/>
      <x:c r="P472" s="8"/>
      <x:c r="Q472" s="8"/>
      <x:c r="R472" s="8"/>
      <x:c r="S472" s="8"/>
      <x:c r="T472" s="8"/>
      <x:c r="U472" s="8"/>
      <x:c r="V472" s="8"/>
      <x:c r="W472" s="8"/>
      <x:c r="X472" s="8"/>
      <x:c r="Y472" s="8"/>
      <x:c r="Z472" s="8"/>
      <x:c r="AA472" s="8"/>
      <x:c r="AB472" s="8"/>
      <x:c r="AC472" s="8"/>
      <x:c r="AD472" s="8"/>
      <x:c r="AE472" s="8"/>
      <x:c r="AF472" s="8"/>
      <x:c r="AG472" s="8"/>
      <x:c r="AH472" s="2" t="str">
        <x:v>https://ko.wikipedia.org/w/index.php?search=%ED%97%88%EA%B2%B8%20%EC%96%B8%EB%A1%A0</x:v>
      </x:c>
      <x:c r="AI472" s="2"/>
      <x:c r="AJ472" s="2"/>
      <x:c r="AK472" s="2"/>
      <x:c r="AL472" s="2" t="str">
        <x:v>자료 부족</x:v>
      </x:c>
      <x:c r="AM472" s="2"/>
    </x:row>
    <x:row r="473" ht="24" customHeight="1">
      <x:c r="A473" s="2" t="str">
        <x:v>K467</x:v>
      </x:c>
      <x:c r="B473" s="2" t="str">
        <x:v>조정진</x:v>
      </x:c>
      <x:c r="C473" s="2" t="str">
        <x:v>기자/언론인</x:v>
      </x:c>
      <x:c r="D473" s="2" t="str">
        <x:v>언론</x:v>
      </x:c>
      <x:c r="E473" s="14" t="str">
        <x:f>IF(COUNT(N473:W473)&gt;=8,ROUND(50*SUMPRODUCT(N473:W473,$N$5:$W$5)/COUNT(N473:W473),0),IF(ISNUMBER(AJ473),AJ473,""))</x:f>
      </x:c>
      <x:c r="F473" s="14" t="str">
        <x:f>IF(COUNT(X473:AG473)&gt;=8,ROUND(50*SUMPRODUCT(X473:AG473,$X$5:$AG$5)/COUNT(X473:AG473),0),IF(ISNUMBER(AK473),AK473,""))</x:f>
      </x:c>
      <x:c r="G473" s="15" t="n">
        <x:f>COUNT(N473:W473)</x:f>
        <x:v>0</x:v>
      </x:c>
      <x:c r="H473" s="15" t="n">
        <x:f>COUNT(X473:AG473)</x:f>
        <x:v>0</x:v>
      </x:c>
      <x:c r="I473" s="2" t="str">
        <x:f>IF(AND(G473&gt;=8,H473&gt;=8),IF(AND(J473&lt;&gt;"",K473&lt;&gt;"",ISNUMBER(L473)),"검토 가능","평가자·근거·평가일 입력"),IF(ISNUMBER(AJ473),"추정초안·설문미제출","자료부족·설문미제출"))</x:f>
        <x:v>자료부족·설문미제출</x:v>
      </x:c>
      <x:c r="J473" s="8"/>
      <x:c r="K473" s="8"/>
      <x:c r="L473" s="16"/>
      <x:c r="M473" s="8" t="str">
        <x:v>자료 부족</x:v>
      </x:c>
      <x:c r="N473" s="8"/>
      <x:c r="O473" s="8"/>
      <x:c r="P473" s="8"/>
      <x:c r="Q473" s="8"/>
      <x:c r="R473" s="8"/>
      <x:c r="S473" s="8"/>
      <x:c r="T473" s="8"/>
      <x:c r="U473" s="8"/>
      <x:c r="V473" s="8"/>
      <x:c r="W473" s="8"/>
      <x:c r="X473" s="8"/>
      <x:c r="Y473" s="8"/>
      <x:c r="Z473" s="8"/>
      <x:c r="AA473" s="8"/>
      <x:c r="AB473" s="8"/>
      <x:c r="AC473" s="8"/>
      <x:c r="AD473" s="8"/>
      <x:c r="AE473" s="8"/>
      <x:c r="AF473" s="8"/>
      <x:c r="AG473" s="8"/>
      <x:c r="AH473" s="2" t="str">
        <x:v>https://ko.wikipedia.org/w/index.php?search=%EC%A1%B0%EC%A0%95%EC%A7%84%20%EC%96%B8%EB%A1%A0</x:v>
      </x:c>
      <x:c r="AI473" s="2"/>
      <x:c r="AJ473" s="2"/>
      <x:c r="AK473" s="2"/>
      <x:c r="AL473" s="2" t="str">
        <x:v>자료 부족</x:v>
      </x:c>
      <x:c r="AM473" s="2"/>
    </x:row>
    <x:row r="474" ht="24" customHeight="1">
      <x:c r="A474" s="2" t="str">
        <x:v>K468</x:v>
      </x:c>
      <x:c r="B474" s="2" t="str">
        <x:v>인세영</x:v>
      </x:c>
      <x:c r="C474" s="2" t="str">
        <x:v>기자/언론인</x:v>
      </x:c>
      <x:c r="D474" s="2" t="str">
        <x:v>언론</x:v>
      </x:c>
      <x:c r="E474" s="14" t="str">
        <x:f>IF(COUNT(N474:W474)&gt;=8,ROUND(50*SUMPRODUCT(N474:W474,$N$5:$W$5)/COUNT(N474:W474),0),IF(ISNUMBER(AJ474),AJ474,""))</x:f>
      </x:c>
      <x:c r="F474" s="14" t="str">
        <x:f>IF(COUNT(X474:AG474)&gt;=8,ROUND(50*SUMPRODUCT(X474:AG474,$X$5:$AG$5)/COUNT(X474:AG474),0),IF(ISNUMBER(AK474),AK474,""))</x:f>
      </x:c>
      <x:c r="G474" s="15" t="n">
        <x:f>COUNT(N474:W474)</x:f>
        <x:v>0</x:v>
      </x:c>
      <x:c r="H474" s="15" t="n">
        <x:f>COUNT(X474:AG474)</x:f>
        <x:v>0</x:v>
      </x:c>
      <x:c r="I474" s="2" t="str">
        <x:f>IF(AND(G474&gt;=8,H474&gt;=8),IF(AND(J474&lt;&gt;"",K474&lt;&gt;"",ISNUMBER(L474)),"검토 가능","평가자·근거·평가일 입력"),IF(ISNUMBER(AJ474),"추정초안·설문미제출","자료부족·설문미제출"))</x:f>
        <x:v>자료부족·설문미제출</x:v>
      </x:c>
      <x:c r="J474" s="8"/>
      <x:c r="K474" s="8"/>
      <x:c r="L474" s="16"/>
      <x:c r="M474" s="8" t="str">
        <x:v>자료 부족</x:v>
      </x:c>
      <x:c r="N474" s="8"/>
      <x:c r="O474" s="8"/>
      <x:c r="P474" s="8"/>
      <x:c r="Q474" s="8"/>
      <x:c r="R474" s="8"/>
      <x:c r="S474" s="8"/>
      <x:c r="T474" s="8"/>
      <x:c r="U474" s="8"/>
      <x:c r="V474" s="8"/>
      <x:c r="W474" s="8"/>
      <x:c r="X474" s="8"/>
      <x:c r="Y474" s="8"/>
      <x:c r="Z474" s="8"/>
      <x:c r="AA474" s="8"/>
      <x:c r="AB474" s="8"/>
      <x:c r="AC474" s="8"/>
      <x:c r="AD474" s="8"/>
      <x:c r="AE474" s="8"/>
      <x:c r="AF474" s="8"/>
      <x:c r="AG474" s="8"/>
      <x:c r="AH474" s="2" t="str">
        <x:v>https://ko.wikipedia.org/w/index.php?search=%EC%9D%B8%EC%84%B8%EC%98%81%20%EC%96%B8%EB%A1%A0</x:v>
      </x:c>
      <x:c r="AI474" s="2"/>
      <x:c r="AJ474" s="2"/>
      <x:c r="AK474" s="2"/>
      <x:c r="AL474" s="2" t="str">
        <x:v>자료 부족</x:v>
      </x:c>
      <x:c r="AM474" s="2"/>
    </x:row>
    <x:row r="475" ht="24" customHeight="1">
      <x:c r="A475" s="2" t="str">
        <x:v>K469</x:v>
      </x:c>
      <x:c r="B475" s="2" t="str">
        <x:v>조충열</x:v>
      </x:c>
      <x:c r="C475" s="2" t="str">
        <x:v>기자/언론인</x:v>
      </x:c>
      <x:c r="D475" s="2" t="str">
        <x:v>언론</x:v>
      </x:c>
      <x:c r="E475" s="14" t="str">
        <x:f>IF(COUNT(N475:W475)&gt;=8,ROUND(50*SUMPRODUCT(N475:W475,$N$5:$W$5)/COUNT(N475:W475),0),IF(ISNUMBER(AJ475),AJ475,""))</x:f>
      </x:c>
      <x:c r="F475" s="14" t="str">
        <x:f>IF(COUNT(X475:AG475)&gt;=8,ROUND(50*SUMPRODUCT(X475:AG475,$X$5:$AG$5)/COUNT(X475:AG475),0),IF(ISNUMBER(AK475),AK475,""))</x:f>
      </x:c>
      <x:c r="G475" s="15" t="n">
        <x:f>COUNT(N475:W475)</x:f>
        <x:v>0</x:v>
      </x:c>
      <x:c r="H475" s="15" t="n">
        <x:f>COUNT(X475:AG475)</x:f>
        <x:v>0</x:v>
      </x:c>
      <x:c r="I475" s="2" t="str">
        <x:f>IF(AND(G475&gt;=8,H475&gt;=8),IF(AND(J475&lt;&gt;"",K475&lt;&gt;"",ISNUMBER(L475)),"검토 가능","평가자·근거·평가일 입력"),IF(ISNUMBER(AJ475),"추정초안·설문미제출","자료부족·설문미제출"))</x:f>
        <x:v>자료부족·설문미제출</x:v>
      </x:c>
      <x:c r="J475" s="8"/>
      <x:c r="K475" s="8"/>
      <x:c r="L475" s="16"/>
      <x:c r="M475" s="8" t="str">
        <x:v>자료 부족</x:v>
      </x:c>
      <x:c r="N475" s="8"/>
      <x:c r="O475" s="8"/>
      <x:c r="P475" s="8"/>
      <x:c r="Q475" s="8"/>
      <x:c r="R475" s="8"/>
      <x:c r="S475" s="8"/>
      <x:c r="T475" s="8"/>
      <x:c r="U475" s="8"/>
      <x:c r="V475" s="8"/>
      <x:c r="W475" s="8"/>
      <x:c r="X475" s="8"/>
      <x:c r="Y475" s="8"/>
      <x:c r="Z475" s="8"/>
      <x:c r="AA475" s="8"/>
      <x:c r="AB475" s="8"/>
      <x:c r="AC475" s="8"/>
      <x:c r="AD475" s="8"/>
      <x:c r="AE475" s="8"/>
      <x:c r="AF475" s="8"/>
      <x:c r="AG475" s="8"/>
      <x:c r="AH475" s="2" t="str">
        <x:v>https://ko.wikipedia.org/w/index.php?search=%EC%A1%B0%EC%B6%A9%EC%97%B4%20%EC%96%B8%EB%A1%A0</x:v>
      </x:c>
      <x:c r="AI475" s="2"/>
      <x:c r="AJ475" s="2"/>
      <x:c r="AK475" s="2"/>
      <x:c r="AL475" s="2" t="str">
        <x:v>자료 부족</x:v>
      </x:c>
      <x:c r="AM475" s="2"/>
    </x:row>
    <x:row r="476" ht="24" customHeight="1">
      <x:c r="A476" s="2" t="str">
        <x:v>K470</x:v>
      </x:c>
      <x:c r="B476" s="2" t="str">
        <x:v>유상용</x:v>
      </x:c>
      <x:c r="C476" s="2" t="str">
        <x:v>기자/언론인</x:v>
      </x:c>
      <x:c r="D476" s="2" t="str">
        <x:v>언론</x:v>
      </x:c>
      <x:c r="E476" s="14" t="str">
        <x:f>IF(COUNT(N476:W476)&gt;=8,ROUND(50*SUMPRODUCT(N476:W476,$N$5:$W$5)/COUNT(N476:W476),0),IF(ISNUMBER(AJ476),AJ476,""))</x:f>
      </x:c>
      <x:c r="F476" s="14" t="str">
        <x:f>IF(COUNT(X476:AG476)&gt;=8,ROUND(50*SUMPRODUCT(X476:AG476,$X$5:$AG$5)/COUNT(X476:AG476),0),IF(ISNUMBER(AK476),AK476,""))</x:f>
      </x:c>
      <x:c r="G476" s="15" t="n">
        <x:f>COUNT(N476:W476)</x:f>
        <x:v>0</x:v>
      </x:c>
      <x:c r="H476" s="15" t="n">
        <x:f>COUNT(X476:AG476)</x:f>
        <x:v>0</x:v>
      </x:c>
      <x:c r="I476" s="2" t="str">
        <x:f>IF(AND(G476&gt;=8,H476&gt;=8),IF(AND(J476&lt;&gt;"",K476&lt;&gt;"",ISNUMBER(L476)),"검토 가능","평가자·근거·평가일 입력"),IF(ISNUMBER(AJ476),"추정초안·설문미제출","자료부족·설문미제출"))</x:f>
        <x:v>자료부족·설문미제출</x:v>
      </x:c>
      <x:c r="J476" s="8"/>
      <x:c r="K476" s="8"/>
      <x:c r="L476" s="16"/>
      <x:c r="M476" s="8" t="str">
        <x:v>자료 부족</x:v>
      </x:c>
      <x:c r="N476" s="8"/>
      <x:c r="O476" s="8"/>
      <x:c r="P476" s="8"/>
      <x:c r="Q476" s="8"/>
      <x:c r="R476" s="8"/>
      <x:c r="S476" s="8"/>
      <x:c r="T476" s="8"/>
      <x:c r="U476" s="8"/>
      <x:c r="V476" s="8"/>
      <x:c r="W476" s="8"/>
      <x:c r="X476" s="8"/>
      <x:c r="Y476" s="8"/>
      <x:c r="Z476" s="8"/>
      <x:c r="AA476" s="8"/>
      <x:c r="AB476" s="8"/>
      <x:c r="AC476" s="8"/>
      <x:c r="AD476" s="8"/>
      <x:c r="AE476" s="8"/>
      <x:c r="AF476" s="8"/>
      <x:c r="AG476" s="8"/>
      <x:c r="AH476" s="2" t="str">
        <x:v>https://ko.wikipedia.org/w/index.php?search=%EC%9C%A0%EC%83%81%EC%9A%A9%20%EC%96%B8%EB%A1%A0</x:v>
      </x:c>
      <x:c r="AI476" s="2"/>
      <x:c r="AJ476" s="2"/>
      <x:c r="AK476" s="2"/>
      <x:c r="AL476" s="2" t="str">
        <x:v>자료 부족</x:v>
      </x:c>
      <x:c r="AM476" s="2"/>
    </x:row>
    <x:row r="477" ht="24" customHeight="1">
      <x:c r="A477" s="2" t="str">
        <x:v>K471</x:v>
      </x:c>
      <x:c r="B477" s="2" t="str">
        <x:v>김관진</x:v>
      </x:c>
      <x:c r="C477" s="2" t="str">
        <x:v>정치인</x:v>
      </x:c>
      <x:c r="D477" s="2" t="str">
        <x:v>국방·공직 경력</x:v>
      </x:c>
      <x:c r="E477" s="14" t="str">
        <x:f>IF(COUNT(N477:W477)&gt;=8,ROUND(50*SUMPRODUCT(N477:W477,$N$5:$W$5)/COUNT(N477:W477),0),IF(ISNUMBER(AJ477),AJ477,""))</x:f>
      </x:c>
      <x:c r="F477" s="14" t="str">
        <x:f>IF(COUNT(X477:AG477)&gt;=8,ROUND(50*SUMPRODUCT(X477:AG477,$X$5:$AG$5)/COUNT(X477:AG477),0),IF(ISNUMBER(AK477),AK477,""))</x:f>
      </x:c>
      <x:c r="G477" s="15" t="n">
        <x:f>COUNT(N477:W477)</x:f>
        <x:v>0</x:v>
      </x:c>
      <x:c r="H477" s="15" t="n">
        <x:f>COUNT(X477:AG477)</x:f>
        <x:v>0</x:v>
      </x:c>
      <x:c r="I477" s="2" t="str">
        <x:f>IF(AND(G477&gt;=8,H477&gt;=8),IF(AND(J477&lt;&gt;"",K477&lt;&gt;"",ISNUMBER(L477)),"검토 가능","평가자·근거·평가일 입력"),IF(ISNUMBER(AJ477),"추정초안·설문미제출","자료부족·설문미제출"))</x:f>
        <x:v>자료부족·설문미제출</x:v>
      </x:c>
      <x:c r="J477" s="8"/>
      <x:c r="K477" s="8"/>
      <x:c r="L477" s="16"/>
      <x:c r="M477" s="8" t="str">
        <x:v>자료 부족</x:v>
      </x:c>
      <x:c r="N477" s="8"/>
      <x:c r="O477" s="8"/>
      <x:c r="P477" s="8"/>
      <x:c r="Q477" s="8"/>
      <x:c r="R477" s="8"/>
      <x:c r="S477" s="8"/>
      <x:c r="T477" s="8"/>
      <x:c r="U477" s="8"/>
      <x:c r="V477" s="8"/>
      <x:c r="W477" s="8"/>
      <x:c r="X477" s="8"/>
      <x:c r="Y477" s="8"/>
      <x:c r="Z477" s="8"/>
      <x:c r="AA477" s="8"/>
      <x:c r="AB477" s="8"/>
      <x:c r="AC477" s="8"/>
      <x:c r="AD477" s="8"/>
      <x:c r="AE477" s="8"/>
      <x:c r="AF477" s="8"/>
      <x:c r="AG477" s="8"/>
      <x:c r="AH477" s="2" t="str">
        <x:v>https://ko.wikipedia.org/w/index.php?search=%EA%B9%80%EA%B4%80%EC%A7%84%20%EA%B5%AD%EB%B0%A9%C2%B7%EA%B3%B5%EC%A7%81%20%EA%B2%BD%EB%A0%A5</x:v>
      </x:c>
      <x:c r="AI477" s="2"/>
      <x:c r="AJ477" s="2"/>
      <x:c r="AK477" s="2"/>
      <x:c r="AL477" s="2" t="str">
        <x:v>자료 부족</x:v>
      </x:c>
      <x:c r="AM477" s="2"/>
    </x:row>
    <x:row r="478" ht="24" customHeight="1">
      <x:c r="A478" s="2" t="str">
        <x:v>K472</x:v>
      </x:c>
      <x:c r="B478" s="2" t="str">
        <x:v>김태영</x:v>
      </x:c>
      <x:c r="C478" s="2" t="str">
        <x:v>정치인</x:v>
      </x:c>
      <x:c r="D478" s="2" t="str">
        <x:v>국방·공직 경력</x:v>
      </x:c>
      <x:c r="E478" s="14" t="str">
        <x:f>IF(COUNT(N478:W478)&gt;=8,ROUND(50*SUMPRODUCT(N478:W478,$N$5:$W$5)/COUNT(N478:W478),0),IF(ISNUMBER(AJ478),AJ478,""))</x:f>
      </x:c>
      <x:c r="F478" s="14" t="str">
        <x:f>IF(COUNT(X478:AG478)&gt;=8,ROUND(50*SUMPRODUCT(X478:AG478,$X$5:$AG$5)/COUNT(X478:AG478),0),IF(ISNUMBER(AK478),AK478,""))</x:f>
      </x:c>
      <x:c r="G478" s="15" t="n">
        <x:f>COUNT(N478:W478)</x:f>
        <x:v>0</x:v>
      </x:c>
      <x:c r="H478" s="15" t="n">
        <x:f>COUNT(X478:AG478)</x:f>
        <x:v>0</x:v>
      </x:c>
      <x:c r="I478" s="2" t="str">
        <x:f>IF(AND(G478&gt;=8,H478&gt;=8),IF(AND(J478&lt;&gt;"",K478&lt;&gt;"",ISNUMBER(L478)),"검토 가능","평가자·근거·평가일 입력"),IF(ISNUMBER(AJ478),"추정초안·설문미제출","자료부족·설문미제출"))</x:f>
        <x:v>자료부족·설문미제출</x:v>
      </x:c>
      <x:c r="J478" s="8"/>
      <x:c r="K478" s="8"/>
      <x:c r="L478" s="16"/>
      <x:c r="M478" s="8" t="str">
        <x:v>자료 부족</x:v>
      </x:c>
      <x:c r="N478" s="8"/>
      <x:c r="O478" s="8"/>
      <x:c r="P478" s="8"/>
      <x:c r="Q478" s="8"/>
      <x:c r="R478" s="8"/>
      <x:c r="S478" s="8"/>
      <x:c r="T478" s="8"/>
      <x:c r="U478" s="8"/>
      <x:c r="V478" s="8"/>
      <x:c r="W478" s="8"/>
      <x:c r="X478" s="8"/>
      <x:c r="Y478" s="8"/>
      <x:c r="Z478" s="8"/>
      <x:c r="AA478" s="8"/>
      <x:c r="AB478" s="8"/>
      <x:c r="AC478" s="8"/>
      <x:c r="AD478" s="8"/>
      <x:c r="AE478" s="8"/>
      <x:c r="AF478" s="8"/>
      <x:c r="AG478" s="8"/>
      <x:c r="AH478" s="2" t="str">
        <x:v>https://ko.wikipedia.org/w/index.php?search=%EA%B9%80%ED%83%9C%EC%98%81%20%EA%B5%AD%EB%B0%A9%C2%B7%EA%B3%B5%EC%A7%81%20%EA%B2%BD%EB%A0%A5</x:v>
      </x:c>
      <x:c r="AI478" s="2"/>
      <x:c r="AJ478" s="2"/>
      <x:c r="AK478" s="2"/>
      <x:c r="AL478" s="2" t="str">
        <x:v>자료 부족</x:v>
      </x:c>
      <x:c r="AM478" s="2"/>
    </x:row>
    <x:row r="479" ht="24" customHeight="1">
      <x:c r="A479" s="2" t="str">
        <x:v>K473</x:v>
      </x:c>
      <x:c r="B479" s="2" t="str">
        <x:v>서욱</x:v>
      </x:c>
      <x:c r="C479" s="2" t="str">
        <x:v>정치인</x:v>
      </x:c>
      <x:c r="D479" s="2" t="str">
        <x:v>국방·공직 경력</x:v>
      </x:c>
      <x:c r="E479" s="14" t="str">
        <x:f>IF(COUNT(N479:W479)&gt;=8,ROUND(50*SUMPRODUCT(N479:W479,$N$5:$W$5)/COUNT(N479:W479),0),IF(ISNUMBER(AJ479),AJ479,""))</x:f>
      </x:c>
      <x:c r="F479" s="14" t="str">
        <x:f>IF(COUNT(X479:AG479)&gt;=8,ROUND(50*SUMPRODUCT(X479:AG479,$X$5:$AG$5)/COUNT(X479:AG479),0),IF(ISNUMBER(AK479),AK479,""))</x:f>
      </x:c>
      <x:c r="G479" s="15" t="n">
        <x:f>COUNT(N479:W479)</x:f>
        <x:v>0</x:v>
      </x:c>
      <x:c r="H479" s="15" t="n">
        <x:f>COUNT(X479:AG479)</x:f>
        <x:v>0</x:v>
      </x:c>
      <x:c r="I479" s="2" t="str">
        <x:f>IF(AND(G479&gt;=8,H479&gt;=8),IF(AND(J479&lt;&gt;"",K479&lt;&gt;"",ISNUMBER(L479)),"검토 가능","평가자·근거·평가일 입력"),IF(ISNUMBER(AJ479),"추정초안·설문미제출","자료부족·설문미제출"))</x:f>
        <x:v>자료부족·설문미제출</x:v>
      </x:c>
      <x:c r="J479" s="8"/>
      <x:c r="K479" s="8"/>
      <x:c r="L479" s="16"/>
      <x:c r="M479" s="8" t="str">
        <x:v>자료 부족</x:v>
      </x:c>
      <x:c r="N479" s="8"/>
      <x:c r="O479" s="8"/>
      <x:c r="P479" s="8"/>
      <x:c r="Q479" s="8"/>
      <x:c r="R479" s="8"/>
      <x:c r="S479" s="8"/>
      <x:c r="T479" s="8"/>
      <x:c r="U479" s="8"/>
      <x:c r="V479" s="8"/>
      <x:c r="W479" s="8"/>
      <x:c r="X479" s="8"/>
      <x:c r="Y479" s="8"/>
      <x:c r="Z479" s="8"/>
      <x:c r="AA479" s="8"/>
      <x:c r="AB479" s="8"/>
      <x:c r="AC479" s="8"/>
      <x:c r="AD479" s="8"/>
      <x:c r="AE479" s="8"/>
      <x:c r="AF479" s="8"/>
      <x:c r="AG479" s="8"/>
      <x:c r="AH479" s="2" t="str">
        <x:v>https://ko.wikipedia.org/w/index.php?search=%EC%84%9C%EC%9A%B1%20%EA%B5%AD%EB%B0%A9%C2%B7%EA%B3%B5%EC%A7%81%20%EA%B2%BD%EB%A0%A5</x:v>
      </x:c>
      <x:c r="AI479" s="2"/>
      <x:c r="AJ479" s="2"/>
      <x:c r="AK479" s="2"/>
      <x:c r="AL479" s="2" t="str">
        <x:v>자료 부족</x:v>
      </x:c>
      <x:c r="AM479" s="2"/>
    </x:row>
    <x:row r="480" ht="24" customHeight="1">
      <x:c r="A480" s="2" t="str">
        <x:v>K474</x:v>
      </x:c>
      <x:c r="B480" s="2" t="str">
        <x:v>이종섭</x:v>
      </x:c>
      <x:c r="C480" s="2" t="str">
        <x:v>정치인</x:v>
      </x:c>
      <x:c r="D480" s="2" t="str">
        <x:v>국방·공직 경력</x:v>
      </x:c>
      <x:c r="E480" s="14" t="str">
        <x:f>IF(COUNT(N480:W480)&gt;=8,ROUND(50*SUMPRODUCT(N480:W480,$N$5:$W$5)/COUNT(N480:W480),0),IF(ISNUMBER(AJ480),AJ480,""))</x:f>
      </x:c>
      <x:c r="F480" s="14" t="str">
        <x:f>IF(COUNT(X480:AG480)&gt;=8,ROUND(50*SUMPRODUCT(X480:AG480,$X$5:$AG$5)/COUNT(X480:AG480),0),IF(ISNUMBER(AK480),AK480,""))</x:f>
      </x:c>
      <x:c r="G480" s="15" t="n">
        <x:f>COUNT(N480:W480)</x:f>
        <x:v>0</x:v>
      </x:c>
      <x:c r="H480" s="15" t="n">
        <x:f>COUNT(X480:AG480)</x:f>
        <x:v>0</x:v>
      </x:c>
      <x:c r="I480" s="2" t="str">
        <x:f>IF(AND(G480&gt;=8,H480&gt;=8),IF(AND(J480&lt;&gt;"",K480&lt;&gt;"",ISNUMBER(L480)),"검토 가능","평가자·근거·평가일 입력"),IF(ISNUMBER(AJ480),"추정초안·설문미제출","자료부족·설문미제출"))</x:f>
        <x:v>자료부족·설문미제출</x:v>
      </x:c>
      <x:c r="J480" s="8"/>
      <x:c r="K480" s="8"/>
      <x:c r="L480" s="16"/>
      <x:c r="M480" s="8" t="str">
        <x:v>자료 부족</x:v>
      </x:c>
      <x:c r="N480" s="8"/>
      <x:c r="O480" s="8"/>
      <x:c r="P480" s="8"/>
      <x:c r="Q480" s="8"/>
      <x:c r="R480" s="8"/>
      <x:c r="S480" s="8"/>
      <x:c r="T480" s="8"/>
      <x:c r="U480" s="8"/>
      <x:c r="V480" s="8"/>
      <x:c r="W480" s="8"/>
      <x:c r="X480" s="8"/>
      <x:c r="Y480" s="8"/>
      <x:c r="Z480" s="8"/>
      <x:c r="AA480" s="8"/>
      <x:c r="AB480" s="8"/>
      <x:c r="AC480" s="8"/>
      <x:c r="AD480" s="8"/>
      <x:c r="AE480" s="8"/>
      <x:c r="AF480" s="8"/>
      <x:c r="AG480" s="8"/>
      <x:c r="AH480" s="2" t="str">
        <x:v>https://ko.wikipedia.org/w/index.php?search=%EC%9D%B4%EC%A2%85%EC%84%AD%20%EA%B5%AD%EB%B0%A9%C2%B7%EA%B3%B5%EC%A7%81%20%EA%B2%BD%EB%A0%A5</x:v>
      </x:c>
      <x:c r="AI480" s="2"/>
      <x:c r="AJ480" s="2"/>
      <x:c r="AK480" s="2"/>
      <x:c r="AL480" s="2" t="str">
        <x:v>자료 부족</x:v>
      </x:c>
      <x:c r="AM480" s="2"/>
    </x:row>
    <x:row r="481" ht="24" customHeight="1">
      <x:c r="A481" s="2" t="str">
        <x:v>K475</x:v>
      </x:c>
      <x:c r="B481" s="2" t="str">
        <x:v>신원식</x:v>
      </x:c>
      <x:c r="C481" s="2" t="str">
        <x:v>정치인</x:v>
      </x:c>
      <x:c r="D481" s="2" t="str">
        <x:v>국방·공직 경력</x:v>
      </x:c>
      <x:c r="E481" s="14" t="str">
        <x:f>IF(COUNT(N481:W481)&gt;=8,ROUND(50*SUMPRODUCT(N481:W481,$N$5:$W$5)/COUNT(N481:W481),0),IF(ISNUMBER(AJ481),AJ481,""))</x:f>
      </x:c>
      <x:c r="F481" s="14" t="str">
        <x:f>IF(COUNT(X481:AG481)&gt;=8,ROUND(50*SUMPRODUCT(X481:AG481,$X$5:$AG$5)/COUNT(X481:AG481),0),IF(ISNUMBER(AK481),AK481,""))</x:f>
      </x:c>
      <x:c r="G481" s="15" t="n">
        <x:f>COUNT(N481:W481)</x:f>
        <x:v>0</x:v>
      </x:c>
      <x:c r="H481" s="15" t="n">
        <x:f>COUNT(X481:AG481)</x:f>
        <x:v>0</x:v>
      </x:c>
      <x:c r="I481" s="2" t="str">
        <x:f>IF(AND(G481&gt;=8,H481&gt;=8),IF(AND(J481&lt;&gt;"",K481&lt;&gt;"",ISNUMBER(L481)),"검토 가능","평가자·근거·평가일 입력"),IF(ISNUMBER(AJ481),"추정초안·설문미제출","자료부족·설문미제출"))</x:f>
        <x:v>자료부족·설문미제출</x:v>
      </x:c>
      <x:c r="J481" s="8"/>
      <x:c r="K481" s="8"/>
      <x:c r="L481" s="16"/>
      <x:c r="M481" s="8" t="str">
        <x:v>자료 부족</x:v>
      </x:c>
      <x:c r="N481" s="8"/>
      <x:c r="O481" s="8"/>
      <x:c r="P481" s="8"/>
      <x:c r="Q481" s="8"/>
      <x:c r="R481" s="8"/>
      <x:c r="S481" s="8"/>
      <x:c r="T481" s="8"/>
      <x:c r="U481" s="8"/>
      <x:c r="V481" s="8"/>
      <x:c r="W481" s="8"/>
      <x:c r="X481" s="8"/>
      <x:c r="Y481" s="8"/>
      <x:c r="Z481" s="8"/>
      <x:c r="AA481" s="8"/>
      <x:c r="AB481" s="8"/>
      <x:c r="AC481" s="8"/>
      <x:c r="AD481" s="8"/>
      <x:c r="AE481" s="8"/>
      <x:c r="AF481" s="8"/>
      <x:c r="AG481" s="8"/>
      <x:c r="AH481" s="2" t="str">
        <x:v>https://ko.wikipedia.org/w/index.php?search=%EC%8B%A0%EC%9B%90%EC%8B%9D%20%EA%B5%AD%EB%B0%A9%C2%B7%EA%B3%B5%EC%A7%81%20%EA%B2%BD%EB%A0%A5</x:v>
      </x:c>
      <x:c r="AI481" s="2"/>
      <x:c r="AJ481" s="2"/>
      <x:c r="AK481" s="2"/>
      <x:c r="AL481" s="2" t="str">
        <x:v>자료 부족</x:v>
      </x:c>
      <x:c r="AM481" s="2"/>
    </x:row>
    <x:row r="482" ht="24" customHeight="1">
      <x:c r="A482" s="2" t="str">
        <x:v>K476</x:v>
      </x:c>
      <x:c r="B482" s="2" t="str">
        <x:v>한민구</x:v>
      </x:c>
      <x:c r="C482" s="2" t="str">
        <x:v>정치인</x:v>
      </x:c>
      <x:c r="D482" s="2" t="str">
        <x:v>국방·공직 경력</x:v>
      </x:c>
      <x:c r="E482" s="14" t="str">
        <x:f>IF(COUNT(N482:W482)&gt;=8,ROUND(50*SUMPRODUCT(N482:W482,$N$5:$W$5)/COUNT(N482:W482),0),IF(ISNUMBER(AJ482),AJ482,""))</x:f>
      </x:c>
      <x:c r="F482" s="14" t="str">
        <x:f>IF(COUNT(X482:AG482)&gt;=8,ROUND(50*SUMPRODUCT(X482:AG482,$X$5:$AG$5)/COUNT(X482:AG482),0),IF(ISNUMBER(AK482),AK482,""))</x:f>
      </x:c>
      <x:c r="G482" s="15" t="n">
        <x:f>COUNT(N482:W482)</x:f>
        <x:v>0</x:v>
      </x:c>
      <x:c r="H482" s="15" t="n">
        <x:f>COUNT(X482:AG482)</x:f>
        <x:v>0</x:v>
      </x:c>
      <x:c r="I482" s="2" t="str">
        <x:f>IF(AND(G482&gt;=8,H482&gt;=8),IF(AND(J482&lt;&gt;"",K482&lt;&gt;"",ISNUMBER(L482)),"검토 가능","평가자·근거·평가일 입력"),IF(ISNUMBER(AJ482),"추정초안·설문미제출","자료부족·설문미제출"))</x:f>
        <x:v>자료부족·설문미제출</x:v>
      </x:c>
      <x:c r="J482" s="8"/>
      <x:c r="K482" s="8"/>
      <x:c r="L482" s="16"/>
      <x:c r="M482" s="8" t="str">
        <x:v>자료 부족</x:v>
      </x:c>
      <x:c r="N482" s="8"/>
      <x:c r="O482" s="8"/>
      <x:c r="P482" s="8"/>
      <x:c r="Q482" s="8"/>
      <x:c r="R482" s="8"/>
      <x:c r="S482" s="8"/>
      <x:c r="T482" s="8"/>
      <x:c r="U482" s="8"/>
      <x:c r="V482" s="8"/>
      <x:c r="W482" s="8"/>
      <x:c r="X482" s="8"/>
      <x:c r="Y482" s="8"/>
      <x:c r="Z482" s="8"/>
      <x:c r="AA482" s="8"/>
      <x:c r="AB482" s="8"/>
      <x:c r="AC482" s="8"/>
      <x:c r="AD482" s="8"/>
      <x:c r="AE482" s="8"/>
      <x:c r="AF482" s="8"/>
      <x:c r="AG482" s="8"/>
      <x:c r="AH482" s="2" t="str">
        <x:v>https://ko.wikipedia.org/w/index.php?search=%ED%95%9C%EB%AF%BC%EA%B5%AC%20%EA%B5%AD%EB%B0%A9%C2%B7%EA%B3%B5%EC%A7%81%20%EA%B2%BD%EB%A0%A5</x:v>
      </x:c>
      <x:c r="AI482" s="2"/>
      <x:c r="AJ482" s="2"/>
      <x:c r="AK482" s="2"/>
      <x:c r="AL482" s="2" t="str">
        <x:v>자료 부족</x:v>
      </x:c>
      <x:c r="AM482" s="2"/>
    </x:row>
    <x:row r="483" ht="24" customHeight="1">
      <x:c r="A483" s="2" t="str">
        <x:v>K477</x:v>
      </x:c>
      <x:c r="B483" s="2" t="str">
        <x:v>황기철</x:v>
      </x:c>
      <x:c r="C483" s="2" t="str">
        <x:v>정치인</x:v>
      </x:c>
      <x:c r="D483" s="2" t="str">
        <x:v>국방·공직 경력</x:v>
      </x:c>
      <x:c r="E483" s="14" t="str">
        <x:f>IF(COUNT(N483:W483)&gt;=8,ROUND(50*SUMPRODUCT(N483:W483,$N$5:$W$5)/COUNT(N483:W483),0),IF(ISNUMBER(AJ483),AJ483,""))</x:f>
      </x:c>
      <x:c r="F483" s="14" t="str">
        <x:f>IF(COUNT(X483:AG483)&gt;=8,ROUND(50*SUMPRODUCT(X483:AG483,$X$5:$AG$5)/COUNT(X483:AG483),0),IF(ISNUMBER(AK483),AK483,""))</x:f>
      </x:c>
      <x:c r="G483" s="15" t="n">
        <x:f>COUNT(N483:W483)</x:f>
        <x:v>0</x:v>
      </x:c>
      <x:c r="H483" s="15" t="n">
        <x:f>COUNT(X483:AG483)</x:f>
        <x:v>0</x:v>
      </x:c>
      <x:c r="I483" s="2" t="str">
        <x:f>IF(AND(G483&gt;=8,H483&gt;=8),IF(AND(J483&lt;&gt;"",K483&lt;&gt;"",ISNUMBER(L483)),"검토 가능","평가자·근거·평가일 입력"),IF(ISNUMBER(AJ483),"추정초안·설문미제출","자료부족·설문미제출"))</x:f>
        <x:v>자료부족·설문미제출</x:v>
      </x:c>
      <x:c r="J483" s="8"/>
      <x:c r="K483" s="8"/>
      <x:c r="L483" s="16"/>
      <x:c r="M483" s="8" t="str">
        <x:v>자료 부족</x:v>
      </x:c>
      <x:c r="N483" s="8"/>
      <x:c r="O483" s="8"/>
      <x:c r="P483" s="8"/>
      <x:c r="Q483" s="8"/>
      <x:c r="R483" s="8"/>
      <x:c r="S483" s="8"/>
      <x:c r="T483" s="8"/>
      <x:c r="U483" s="8"/>
      <x:c r="V483" s="8"/>
      <x:c r="W483" s="8"/>
      <x:c r="X483" s="8"/>
      <x:c r="Y483" s="8"/>
      <x:c r="Z483" s="8"/>
      <x:c r="AA483" s="8"/>
      <x:c r="AB483" s="8"/>
      <x:c r="AC483" s="8"/>
      <x:c r="AD483" s="8"/>
      <x:c r="AE483" s="8"/>
      <x:c r="AF483" s="8"/>
      <x:c r="AG483" s="8"/>
      <x:c r="AH483" s="2" t="str">
        <x:v>https://ko.wikipedia.org/w/index.php?search=%ED%99%A9%EA%B8%B0%EC%B2%A0%20%EA%B5%AD%EB%B0%A9%C2%B7%EA%B3%B5%EC%A7%81%20%EA%B2%BD%EB%A0%A5</x:v>
      </x:c>
      <x:c r="AI483" s="2"/>
      <x:c r="AJ483" s="2"/>
      <x:c r="AK483" s="2"/>
      <x:c r="AL483" s="2" t="str">
        <x:v>자료 부족</x:v>
      </x:c>
      <x:c r="AM483" s="2"/>
    </x:row>
    <x:row r="484" ht="24" customHeight="1">
      <x:c r="A484" s="2" t="str">
        <x:v>K478</x:v>
      </x:c>
      <x:c r="B484" s="2" t="str">
        <x:v>송영무</x:v>
      </x:c>
      <x:c r="C484" s="2" t="str">
        <x:v>정치인</x:v>
      </x:c>
      <x:c r="D484" s="2" t="str">
        <x:v>국방·공직 경력</x:v>
      </x:c>
      <x:c r="E484" s="14" t="str">
        <x:f>IF(COUNT(N484:W484)&gt;=8,ROUND(50*SUMPRODUCT(N484:W484,$N$5:$W$5)/COUNT(N484:W484),0),IF(ISNUMBER(AJ484),AJ484,""))</x:f>
      </x:c>
      <x:c r="F484" s="14" t="str">
        <x:f>IF(COUNT(X484:AG484)&gt;=8,ROUND(50*SUMPRODUCT(X484:AG484,$X$5:$AG$5)/COUNT(X484:AG484),0),IF(ISNUMBER(AK484),AK484,""))</x:f>
      </x:c>
      <x:c r="G484" s="15" t="n">
        <x:f>COUNT(N484:W484)</x:f>
        <x:v>0</x:v>
      </x:c>
      <x:c r="H484" s="15" t="n">
        <x:f>COUNT(X484:AG484)</x:f>
        <x:v>0</x:v>
      </x:c>
      <x:c r="I484" s="2" t="str">
        <x:f>IF(AND(G484&gt;=8,H484&gt;=8),IF(AND(J484&lt;&gt;"",K484&lt;&gt;"",ISNUMBER(L484)),"검토 가능","평가자·근거·평가일 입력"),IF(ISNUMBER(AJ484),"추정초안·설문미제출","자료부족·설문미제출"))</x:f>
        <x:v>자료부족·설문미제출</x:v>
      </x:c>
      <x:c r="J484" s="8"/>
      <x:c r="K484" s="8"/>
      <x:c r="L484" s="16"/>
      <x:c r="M484" s="8" t="str">
        <x:v>자료 부족</x:v>
      </x:c>
      <x:c r="N484" s="8"/>
      <x:c r="O484" s="8"/>
      <x:c r="P484" s="8"/>
      <x:c r="Q484" s="8"/>
      <x:c r="R484" s="8"/>
      <x:c r="S484" s="8"/>
      <x:c r="T484" s="8"/>
      <x:c r="U484" s="8"/>
      <x:c r="V484" s="8"/>
      <x:c r="W484" s="8"/>
      <x:c r="X484" s="8"/>
      <x:c r="Y484" s="8"/>
      <x:c r="Z484" s="8"/>
      <x:c r="AA484" s="8"/>
      <x:c r="AB484" s="8"/>
      <x:c r="AC484" s="8"/>
      <x:c r="AD484" s="8"/>
      <x:c r="AE484" s="8"/>
      <x:c r="AF484" s="8"/>
      <x:c r="AG484" s="8"/>
      <x:c r="AH484" s="2" t="str">
        <x:v>https://ko.wikipedia.org/w/index.php?search=%EC%86%A1%EC%98%81%EB%AC%B4%20%EA%B5%AD%EB%B0%A9%C2%B7%EA%B3%B5%EC%A7%81%20%EA%B2%BD%EB%A0%A5</x:v>
      </x:c>
      <x:c r="AI484" s="2"/>
      <x:c r="AJ484" s="2"/>
      <x:c r="AK484" s="2"/>
      <x:c r="AL484" s="2" t="str">
        <x:v>자료 부족</x:v>
      </x:c>
      <x:c r="AM484" s="2"/>
    </x:row>
    <x:row r="485" ht="24" customHeight="1">
      <x:c r="A485" s="2" t="str">
        <x:v>K479</x:v>
      </x:c>
      <x:c r="B485" s="2" t="str">
        <x:v>김용현</x:v>
      </x:c>
      <x:c r="C485" s="2" t="str">
        <x:v>정치인</x:v>
      </x:c>
      <x:c r="D485" s="2" t="str">
        <x:v>국방·공직 경력</x:v>
      </x:c>
      <x:c r="E485" s="14" t="str">
        <x:f>IF(COUNT(N485:W485)&gt;=8,ROUND(50*SUMPRODUCT(N485:W485,$N$5:$W$5)/COUNT(N485:W485),0),IF(ISNUMBER(AJ485),AJ485,""))</x:f>
      </x:c>
      <x:c r="F485" s="14" t="str">
        <x:f>IF(COUNT(X485:AG485)&gt;=8,ROUND(50*SUMPRODUCT(X485:AG485,$X$5:$AG$5)/COUNT(X485:AG485),0),IF(ISNUMBER(AK485),AK485,""))</x:f>
      </x:c>
      <x:c r="G485" s="15" t="n">
        <x:f>COUNT(N485:W485)</x:f>
        <x:v>0</x:v>
      </x:c>
      <x:c r="H485" s="15" t="n">
        <x:f>COUNT(X485:AG485)</x:f>
        <x:v>0</x:v>
      </x:c>
      <x:c r="I485" s="2" t="str">
        <x:f>IF(AND(G485&gt;=8,H485&gt;=8),IF(AND(J485&lt;&gt;"",K485&lt;&gt;"",ISNUMBER(L485)),"검토 가능","평가자·근거·평가일 입력"),IF(ISNUMBER(AJ485),"추정초안·설문미제출","자료부족·설문미제출"))</x:f>
        <x:v>자료부족·설문미제출</x:v>
      </x:c>
      <x:c r="J485" s="8"/>
      <x:c r="K485" s="8"/>
      <x:c r="L485" s="16"/>
      <x:c r="M485" s="8" t="str">
        <x:v>자료 부족</x:v>
      </x:c>
      <x:c r="N485" s="8"/>
      <x:c r="O485" s="8"/>
      <x:c r="P485" s="8"/>
      <x:c r="Q485" s="8"/>
      <x:c r="R485" s="8"/>
      <x:c r="S485" s="8"/>
      <x:c r="T485" s="8"/>
      <x:c r="U485" s="8"/>
      <x:c r="V485" s="8"/>
      <x:c r="W485" s="8"/>
      <x:c r="X485" s="8"/>
      <x:c r="Y485" s="8"/>
      <x:c r="Z485" s="8"/>
      <x:c r="AA485" s="8"/>
      <x:c r="AB485" s="8"/>
      <x:c r="AC485" s="8"/>
      <x:c r="AD485" s="8"/>
      <x:c r="AE485" s="8"/>
      <x:c r="AF485" s="8"/>
      <x:c r="AG485" s="8"/>
      <x:c r="AH485" s="2" t="str">
        <x:v>https://ko.wikipedia.org/w/index.php?search=%EA%B9%80%EC%9A%A9%ED%98%84%20%EA%B5%AD%EB%B0%A9%C2%B7%EA%B3%B5%EC%A7%81%20%EA%B2%BD%EB%A0%A5</x:v>
      </x:c>
      <x:c r="AI485" s="2"/>
      <x:c r="AJ485" s="2"/>
      <x:c r="AK485" s="2"/>
      <x:c r="AL485" s="2" t="str">
        <x:v>자료 부족</x:v>
      </x:c>
      <x:c r="AM485" s="2"/>
    </x:row>
    <x:row r="486" ht="24" customHeight="1">
      <x:c r="A486" s="2" t="str">
        <x:v>K480</x:v>
      </x:c>
      <x:c r="B486" s="2" t="str">
        <x:v>박한기</x:v>
      </x:c>
      <x:c r="C486" s="2" t="str">
        <x:v>정치인</x:v>
      </x:c>
      <x:c r="D486" s="2" t="str">
        <x:v>국방·공직 경력</x:v>
      </x:c>
      <x:c r="E486" s="14" t="str">
        <x:f>IF(COUNT(N486:W486)&gt;=8,ROUND(50*SUMPRODUCT(N486:W486,$N$5:$W$5)/COUNT(N486:W486),0),IF(ISNUMBER(AJ486),AJ486,""))</x:f>
      </x:c>
      <x:c r="F486" s="14" t="str">
        <x:f>IF(COUNT(X486:AG486)&gt;=8,ROUND(50*SUMPRODUCT(X486:AG486,$X$5:$AG$5)/COUNT(X486:AG486),0),IF(ISNUMBER(AK486),AK486,""))</x:f>
      </x:c>
      <x:c r="G486" s="15" t="n">
        <x:f>COUNT(N486:W486)</x:f>
        <x:v>0</x:v>
      </x:c>
      <x:c r="H486" s="15" t="n">
        <x:f>COUNT(X486:AG486)</x:f>
        <x:v>0</x:v>
      </x:c>
      <x:c r="I486" s="2" t="str">
        <x:f>IF(AND(G486&gt;=8,H486&gt;=8),IF(AND(J486&lt;&gt;"",K486&lt;&gt;"",ISNUMBER(L486)),"검토 가능","평가자·근거·평가일 입력"),IF(ISNUMBER(AJ486),"추정초안·설문미제출","자료부족·설문미제출"))</x:f>
        <x:v>자료부족·설문미제출</x:v>
      </x:c>
      <x:c r="J486" s="8"/>
      <x:c r="K486" s="8"/>
      <x:c r="L486" s="16"/>
      <x:c r="M486" s="8" t="str">
        <x:v>자료 부족</x:v>
      </x:c>
      <x:c r="N486" s="8"/>
      <x:c r="O486" s="8"/>
      <x:c r="P486" s="8"/>
      <x:c r="Q486" s="8"/>
      <x:c r="R486" s="8"/>
      <x:c r="S486" s="8"/>
      <x:c r="T486" s="8"/>
      <x:c r="U486" s="8"/>
      <x:c r="V486" s="8"/>
      <x:c r="W486" s="8"/>
      <x:c r="X486" s="8"/>
      <x:c r="Y486" s="8"/>
      <x:c r="Z486" s="8"/>
      <x:c r="AA486" s="8"/>
      <x:c r="AB486" s="8"/>
      <x:c r="AC486" s="8"/>
      <x:c r="AD486" s="8"/>
      <x:c r="AE486" s="8"/>
      <x:c r="AF486" s="8"/>
      <x:c r="AG486" s="8"/>
      <x:c r="AH486" s="2" t="str">
        <x:v>https://ko.wikipedia.org/w/index.php?search=%EB%B0%95%ED%95%9C%EA%B8%B0%20%EA%B5%AD%EB%B0%A9%C2%B7%EA%B3%B5%EC%A7%81%20%EA%B2%BD%EB%A0%A5</x:v>
      </x:c>
      <x:c r="AI486" s="2"/>
      <x:c r="AJ486" s="2"/>
      <x:c r="AK486" s="2"/>
      <x:c r="AL486" s="2" t="str">
        <x:v>자료 부족</x:v>
      </x:c>
      <x:c r="AM486" s="2"/>
    </x:row>
    <x:row r="487" ht="24" customHeight="1">
      <x:c r="A487" s="2" t="str">
        <x:v>K481</x:v>
      </x:c>
      <x:c r="B487" s="2" t="str">
        <x:v>양승태</x:v>
      </x:c>
      <x:c r="C487" s="2" t="str">
        <x:v>사상가/학자</x:v>
      </x:c>
      <x:c r="D487" s="2" t="str">
        <x:v>법조</x:v>
      </x:c>
      <x:c r="E487" s="14" t="str">
        <x:f>IF(COUNT(N487:W487)&gt;=8,ROUND(50*SUMPRODUCT(N487:W487,$N$5:$W$5)/COUNT(N487:W487),0),IF(ISNUMBER(AJ487),AJ487,""))</x:f>
      </x:c>
      <x:c r="F487" s="14" t="str">
        <x:f>IF(COUNT(X487:AG487)&gt;=8,ROUND(50*SUMPRODUCT(X487:AG487,$X$5:$AG$5)/COUNT(X487:AG487),0),IF(ISNUMBER(AK487),AK487,""))</x:f>
      </x:c>
      <x:c r="G487" s="15" t="n">
        <x:f>COUNT(N487:W487)</x:f>
        <x:v>0</x:v>
      </x:c>
      <x:c r="H487" s="15" t="n">
        <x:f>COUNT(X487:AG487)</x:f>
        <x:v>0</x:v>
      </x:c>
      <x:c r="I487" s="2" t="str">
        <x:f>IF(AND(G487&gt;=8,H487&gt;=8),IF(AND(J487&lt;&gt;"",K487&lt;&gt;"",ISNUMBER(L487)),"검토 가능","평가자·근거·평가일 입력"),IF(ISNUMBER(AJ487),"추정초안·설문미제출","자료부족·설문미제출"))</x:f>
        <x:v>자료부족·설문미제출</x:v>
      </x:c>
      <x:c r="J487" s="8"/>
      <x:c r="K487" s="8"/>
      <x:c r="L487" s="16"/>
      <x:c r="M487" s="8" t="str">
        <x:v>자료 부족</x:v>
      </x:c>
      <x:c r="N487" s="8"/>
      <x:c r="O487" s="8"/>
      <x:c r="P487" s="8"/>
      <x:c r="Q487" s="8"/>
      <x:c r="R487" s="8"/>
      <x:c r="S487" s="8"/>
      <x:c r="T487" s="8"/>
      <x:c r="U487" s="8"/>
      <x:c r="V487" s="8"/>
      <x:c r="W487" s="8"/>
      <x:c r="X487" s="8"/>
      <x:c r="Y487" s="8"/>
      <x:c r="Z487" s="8"/>
      <x:c r="AA487" s="8"/>
      <x:c r="AB487" s="8"/>
      <x:c r="AC487" s="8"/>
      <x:c r="AD487" s="8"/>
      <x:c r="AE487" s="8"/>
      <x:c r="AF487" s="8"/>
      <x:c r="AG487" s="8"/>
      <x:c r="AH487" s="2" t="str">
        <x:v>https://ko.wikipedia.org/w/index.php?search=%EC%96%91%EC%8A%B9%ED%83%9C%20%EB%B2%95%EC%A1%B0</x:v>
      </x:c>
      <x:c r="AI487" s="2"/>
      <x:c r="AJ487" s="2"/>
      <x:c r="AK487" s="2"/>
      <x:c r="AL487" s="2" t="str">
        <x:v>자료 부족</x:v>
      </x:c>
      <x:c r="AM487" s="2"/>
    </x:row>
    <x:row r="488" ht="24" customHeight="1">
      <x:c r="A488" s="2" t="str">
        <x:v>K482</x:v>
      </x:c>
      <x:c r="B488" s="2" t="str">
        <x:v>김명수</x:v>
      </x:c>
      <x:c r="C488" s="2" t="str">
        <x:v>사상가/학자</x:v>
      </x:c>
      <x:c r="D488" s="2" t="str">
        <x:v>법조</x:v>
      </x:c>
      <x:c r="E488" s="14" t="str">
        <x:f>IF(COUNT(N488:W488)&gt;=8,ROUND(50*SUMPRODUCT(N488:W488,$N$5:$W$5)/COUNT(N488:W488),0),IF(ISNUMBER(AJ488),AJ488,""))</x:f>
      </x:c>
      <x:c r="F488" s="14" t="str">
        <x:f>IF(COUNT(X488:AG488)&gt;=8,ROUND(50*SUMPRODUCT(X488:AG488,$X$5:$AG$5)/COUNT(X488:AG488),0),IF(ISNUMBER(AK488),AK488,""))</x:f>
      </x:c>
      <x:c r="G488" s="15" t="n">
        <x:f>COUNT(N488:W488)</x:f>
        <x:v>0</x:v>
      </x:c>
      <x:c r="H488" s="15" t="n">
        <x:f>COUNT(X488:AG488)</x:f>
        <x:v>0</x:v>
      </x:c>
      <x:c r="I488" s="2" t="str">
        <x:f>IF(AND(G488&gt;=8,H488&gt;=8),IF(AND(J488&lt;&gt;"",K488&lt;&gt;"",ISNUMBER(L488)),"검토 가능","평가자·근거·평가일 입력"),IF(ISNUMBER(AJ488),"추정초안·설문미제출","자료부족·설문미제출"))</x:f>
        <x:v>자료부족·설문미제출</x:v>
      </x:c>
      <x:c r="J488" s="8"/>
      <x:c r="K488" s="8"/>
      <x:c r="L488" s="16"/>
      <x:c r="M488" s="8" t="str">
        <x:v>자료 부족</x:v>
      </x:c>
      <x:c r="N488" s="8"/>
      <x:c r="O488" s="8"/>
      <x:c r="P488" s="8"/>
      <x:c r="Q488" s="8"/>
      <x:c r="R488" s="8"/>
      <x:c r="S488" s="8"/>
      <x:c r="T488" s="8"/>
      <x:c r="U488" s="8"/>
      <x:c r="V488" s="8"/>
      <x:c r="W488" s="8"/>
      <x:c r="X488" s="8"/>
      <x:c r="Y488" s="8"/>
      <x:c r="Z488" s="8"/>
      <x:c r="AA488" s="8"/>
      <x:c r="AB488" s="8"/>
      <x:c r="AC488" s="8"/>
      <x:c r="AD488" s="8"/>
      <x:c r="AE488" s="8"/>
      <x:c r="AF488" s="8"/>
      <x:c r="AG488" s="8"/>
      <x:c r="AH488" s="2" t="str">
        <x:v>https://ko.wikipedia.org/w/index.php?search=%EA%B9%80%EB%AA%85%EC%88%98%20%EB%B2%95%EC%A1%B0</x:v>
      </x:c>
      <x:c r="AI488" s="2"/>
      <x:c r="AJ488" s="2"/>
      <x:c r="AK488" s="2"/>
      <x:c r="AL488" s="2" t="str">
        <x:v>자료 부족</x:v>
      </x:c>
      <x:c r="AM488" s="2"/>
    </x:row>
    <x:row r="489" ht="24" customHeight="1">
      <x:c r="A489" s="2" t="str">
        <x:v>K483</x:v>
      </x:c>
      <x:c r="B489" s="2" t="str">
        <x:v>조희대</x:v>
      </x:c>
      <x:c r="C489" s="2" t="str">
        <x:v>사상가/학자</x:v>
      </x:c>
      <x:c r="D489" s="2" t="str">
        <x:v>법조</x:v>
      </x:c>
      <x:c r="E489" s="14" t="str">
        <x:f>IF(COUNT(N489:W489)&gt;=8,ROUND(50*SUMPRODUCT(N489:W489,$N$5:$W$5)/COUNT(N489:W489),0),IF(ISNUMBER(AJ489),AJ489,""))</x:f>
      </x:c>
      <x:c r="F489" s="14" t="str">
        <x:f>IF(COUNT(X489:AG489)&gt;=8,ROUND(50*SUMPRODUCT(X489:AG489,$X$5:$AG$5)/COUNT(X489:AG489),0),IF(ISNUMBER(AK489),AK489,""))</x:f>
      </x:c>
      <x:c r="G489" s="15" t="n">
        <x:f>COUNT(N489:W489)</x:f>
        <x:v>0</x:v>
      </x:c>
      <x:c r="H489" s="15" t="n">
        <x:f>COUNT(X489:AG489)</x:f>
        <x:v>0</x:v>
      </x:c>
      <x:c r="I489" s="2" t="str">
        <x:f>IF(AND(G489&gt;=8,H489&gt;=8),IF(AND(J489&lt;&gt;"",K489&lt;&gt;"",ISNUMBER(L489)),"검토 가능","평가자·근거·평가일 입력"),IF(ISNUMBER(AJ489),"추정초안·설문미제출","자료부족·설문미제출"))</x:f>
        <x:v>자료부족·설문미제출</x:v>
      </x:c>
      <x:c r="J489" s="8"/>
      <x:c r="K489" s="8"/>
      <x:c r="L489" s="16"/>
      <x:c r="M489" s="8" t="str">
        <x:v>자료 부족</x:v>
      </x:c>
      <x:c r="N489" s="8"/>
      <x:c r="O489" s="8"/>
      <x:c r="P489" s="8"/>
      <x:c r="Q489" s="8"/>
      <x:c r="R489" s="8"/>
      <x:c r="S489" s="8"/>
      <x:c r="T489" s="8"/>
      <x:c r="U489" s="8"/>
      <x:c r="V489" s="8"/>
      <x:c r="W489" s="8"/>
      <x:c r="X489" s="8"/>
      <x:c r="Y489" s="8"/>
      <x:c r="Z489" s="8"/>
      <x:c r="AA489" s="8"/>
      <x:c r="AB489" s="8"/>
      <x:c r="AC489" s="8"/>
      <x:c r="AD489" s="8"/>
      <x:c r="AE489" s="8"/>
      <x:c r="AF489" s="8"/>
      <x:c r="AG489" s="8"/>
      <x:c r="AH489" s="2" t="str">
        <x:v>https://ko.wikipedia.org/w/index.php?search=%EC%A1%B0%ED%9D%AC%EB%8C%80%20%EB%B2%95%EC%A1%B0</x:v>
      </x:c>
      <x:c r="AI489" s="2"/>
      <x:c r="AJ489" s="2"/>
      <x:c r="AK489" s="2"/>
      <x:c r="AL489" s="2" t="str">
        <x:v>자료 부족</x:v>
      </x:c>
      <x:c r="AM489" s="2"/>
    </x:row>
    <x:row r="490" ht="24" customHeight="1">
      <x:c r="A490" s="2" t="str">
        <x:v>K484</x:v>
      </x:c>
      <x:c r="B490" s="2" t="str">
        <x:v>이용훈</x:v>
      </x:c>
      <x:c r="C490" s="2" t="str">
        <x:v>사상가/학자</x:v>
      </x:c>
      <x:c r="D490" s="2" t="str">
        <x:v>법조</x:v>
      </x:c>
      <x:c r="E490" s="14" t="str">
        <x:f>IF(COUNT(N490:W490)&gt;=8,ROUND(50*SUMPRODUCT(N490:W490,$N$5:$W$5)/COUNT(N490:W490),0),IF(ISNUMBER(AJ490),AJ490,""))</x:f>
      </x:c>
      <x:c r="F490" s="14" t="str">
        <x:f>IF(COUNT(X490:AG490)&gt;=8,ROUND(50*SUMPRODUCT(X490:AG490,$X$5:$AG$5)/COUNT(X490:AG490),0),IF(ISNUMBER(AK490),AK490,""))</x:f>
      </x:c>
      <x:c r="G490" s="15" t="n">
        <x:f>COUNT(N490:W490)</x:f>
        <x:v>0</x:v>
      </x:c>
      <x:c r="H490" s="15" t="n">
        <x:f>COUNT(X490:AG490)</x:f>
        <x:v>0</x:v>
      </x:c>
      <x:c r="I490" s="2" t="str">
        <x:f>IF(AND(G490&gt;=8,H490&gt;=8),IF(AND(J490&lt;&gt;"",K490&lt;&gt;"",ISNUMBER(L490)),"검토 가능","평가자·근거·평가일 입력"),IF(ISNUMBER(AJ490),"추정초안·설문미제출","자료부족·설문미제출"))</x:f>
        <x:v>자료부족·설문미제출</x:v>
      </x:c>
      <x:c r="J490" s="8"/>
      <x:c r="K490" s="8"/>
      <x:c r="L490" s="16"/>
      <x:c r="M490" s="8" t="str">
        <x:v>자료 부족</x:v>
      </x:c>
      <x:c r="N490" s="8"/>
      <x:c r="O490" s="8"/>
      <x:c r="P490" s="8"/>
      <x:c r="Q490" s="8"/>
      <x:c r="R490" s="8"/>
      <x:c r="S490" s="8"/>
      <x:c r="T490" s="8"/>
      <x:c r="U490" s="8"/>
      <x:c r="V490" s="8"/>
      <x:c r="W490" s="8"/>
      <x:c r="X490" s="8"/>
      <x:c r="Y490" s="8"/>
      <x:c r="Z490" s="8"/>
      <x:c r="AA490" s="8"/>
      <x:c r="AB490" s="8"/>
      <x:c r="AC490" s="8"/>
      <x:c r="AD490" s="8"/>
      <x:c r="AE490" s="8"/>
      <x:c r="AF490" s="8"/>
      <x:c r="AG490" s="8"/>
      <x:c r="AH490" s="2" t="str">
        <x:v>https://ko.wikipedia.org/w/index.php?search=%EC%9D%B4%EC%9A%A9%ED%9B%88%20%EB%B2%95%EC%A1%B0</x:v>
      </x:c>
      <x:c r="AI490" s="2"/>
      <x:c r="AJ490" s="2"/>
      <x:c r="AK490" s="2"/>
      <x:c r="AL490" s="2" t="str">
        <x:v>자료 부족</x:v>
      </x:c>
      <x:c r="AM490" s="2"/>
    </x:row>
    <x:row r="491" ht="24" customHeight="1">
      <x:c r="A491" s="2" t="str">
        <x:v>K485</x:v>
      </x:c>
      <x:c r="B491" s="2" t="str">
        <x:v>윤영철</x:v>
      </x:c>
      <x:c r="C491" s="2" t="str">
        <x:v>사상가/학자</x:v>
      </x:c>
      <x:c r="D491" s="2" t="str">
        <x:v>법조</x:v>
      </x:c>
      <x:c r="E491" s="14" t="str">
        <x:f>IF(COUNT(N491:W491)&gt;=8,ROUND(50*SUMPRODUCT(N491:W491,$N$5:$W$5)/COUNT(N491:W491),0),IF(ISNUMBER(AJ491),AJ491,""))</x:f>
      </x:c>
      <x:c r="F491" s="14" t="str">
        <x:f>IF(COUNT(X491:AG491)&gt;=8,ROUND(50*SUMPRODUCT(X491:AG491,$X$5:$AG$5)/COUNT(X491:AG491),0),IF(ISNUMBER(AK491),AK491,""))</x:f>
      </x:c>
      <x:c r="G491" s="15" t="n">
        <x:f>COUNT(N491:W491)</x:f>
        <x:v>0</x:v>
      </x:c>
      <x:c r="H491" s="15" t="n">
        <x:f>COUNT(X491:AG491)</x:f>
        <x:v>0</x:v>
      </x:c>
      <x:c r="I491" s="2" t="str">
        <x:f>IF(AND(G491&gt;=8,H491&gt;=8),IF(AND(J491&lt;&gt;"",K491&lt;&gt;"",ISNUMBER(L491)),"검토 가능","평가자·근거·평가일 입력"),IF(ISNUMBER(AJ491),"추정초안·설문미제출","자료부족·설문미제출"))</x:f>
        <x:v>자료부족·설문미제출</x:v>
      </x:c>
      <x:c r="J491" s="8"/>
      <x:c r="K491" s="8"/>
      <x:c r="L491" s="16"/>
      <x:c r="M491" s="8" t="str">
        <x:v>자료 부족</x:v>
      </x:c>
      <x:c r="N491" s="8"/>
      <x:c r="O491" s="8"/>
      <x:c r="P491" s="8"/>
      <x:c r="Q491" s="8"/>
      <x:c r="R491" s="8"/>
      <x:c r="S491" s="8"/>
      <x:c r="T491" s="8"/>
      <x:c r="U491" s="8"/>
      <x:c r="V491" s="8"/>
      <x:c r="W491" s="8"/>
      <x:c r="X491" s="8"/>
      <x:c r="Y491" s="8"/>
      <x:c r="Z491" s="8"/>
      <x:c r="AA491" s="8"/>
      <x:c r="AB491" s="8"/>
      <x:c r="AC491" s="8"/>
      <x:c r="AD491" s="8"/>
      <x:c r="AE491" s="8"/>
      <x:c r="AF491" s="8"/>
      <x:c r="AG491" s="8"/>
      <x:c r="AH491" s="2" t="str">
        <x:v>https://ko.wikipedia.org/w/index.php?search=%EC%9C%A4%EC%98%81%EC%B2%A0%20%EB%B2%95%EC%A1%B0</x:v>
      </x:c>
      <x:c r="AI491" s="2"/>
      <x:c r="AJ491" s="2"/>
      <x:c r="AK491" s="2"/>
      <x:c r="AL491" s="2" t="str">
        <x:v>자료 부족</x:v>
      </x:c>
      <x:c r="AM491" s="2"/>
    </x:row>
    <x:row r="492" ht="24" customHeight="1">
      <x:c r="A492" s="2" t="str">
        <x:v>K486</x:v>
      </x:c>
      <x:c r="B492" s="2" t="str">
        <x:v>박한철</x:v>
      </x:c>
      <x:c r="C492" s="2" t="str">
        <x:v>사상가/학자</x:v>
      </x:c>
      <x:c r="D492" s="2" t="str">
        <x:v>법조</x:v>
      </x:c>
      <x:c r="E492" s="14" t="str">
        <x:f>IF(COUNT(N492:W492)&gt;=8,ROUND(50*SUMPRODUCT(N492:W492,$N$5:$W$5)/COUNT(N492:W492),0),IF(ISNUMBER(AJ492),AJ492,""))</x:f>
      </x:c>
      <x:c r="F492" s="14" t="str">
        <x:f>IF(COUNT(X492:AG492)&gt;=8,ROUND(50*SUMPRODUCT(X492:AG492,$X$5:$AG$5)/COUNT(X492:AG492),0),IF(ISNUMBER(AK492),AK492,""))</x:f>
      </x:c>
      <x:c r="G492" s="15" t="n">
        <x:f>COUNT(N492:W492)</x:f>
        <x:v>0</x:v>
      </x:c>
      <x:c r="H492" s="15" t="n">
        <x:f>COUNT(X492:AG492)</x:f>
        <x:v>0</x:v>
      </x:c>
      <x:c r="I492" s="2" t="str">
        <x:f>IF(AND(G492&gt;=8,H492&gt;=8),IF(AND(J492&lt;&gt;"",K492&lt;&gt;"",ISNUMBER(L492)),"검토 가능","평가자·근거·평가일 입력"),IF(ISNUMBER(AJ492),"추정초안·설문미제출","자료부족·설문미제출"))</x:f>
        <x:v>자료부족·설문미제출</x:v>
      </x:c>
      <x:c r="J492" s="8"/>
      <x:c r="K492" s="8"/>
      <x:c r="L492" s="16"/>
      <x:c r="M492" s="8" t="str">
        <x:v>자료 부족</x:v>
      </x:c>
      <x:c r="N492" s="8"/>
      <x:c r="O492" s="8"/>
      <x:c r="P492" s="8"/>
      <x:c r="Q492" s="8"/>
      <x:c r="R492" s="8"/>
      <x:c r="S492" s="8"/>
      <x:c r="T492" s="8"/>
      <x:c r="U492" s="8"/>
      <x:c r="V492" s="8"/>
      <x:c r="W492" s="8"/>
      <x:c r="X492" s="8"/>
      <x:c r="Y492" s="8"/>
      <x:c r="Z492" s="8"/>
      <x:c r="AA492" s="8"/>
      <x:c r="AB492" s="8"/>
      <x:c r="AC492" s="8"/>
      <x:c r="AD492" s="8"/>
      <x:c r="AE492" s="8"/>
      <x:c r="AF492" s="8"/>
      <x:c r="AG492" s="8"/>
      <x:c r="AH492" s="2" t="str">
        <x:v>https://ko.wikipedia.org/w/index.php?search=%EB%B0%95%ED%95%9C%EC%B2%A0%20%EB%B2%95%EC%A1%B0</x:v>
      </x:c>
      <x:c r="AI492" s="2"/>
      <x:c r="AJ492" s="2"/>
      <x:c r="AK492" s="2"/>
      <x:c r="AL492" s="2" t="str">
        <x:v>자료 부족</x:v>
      </x:c>
      <x:c r="AM492" s="2"/>
    </x:row>
    <x:row r="493" ht="24" customHeight="1">
      <x:c r="A493" s="2" t="str">
        <x:v>K487</x:v>
      </x:c>
      <x:c r="B493" s="2" t="str">
        <x:v>안창호</x:v>
      </x:c>
      <x:c r="C493" s="2" t="str">
        <x:v>사상가/학자</x:v>
      </x:c>
      <x:c r="D493" s="2" t="str">
        <x:v>법조·인권정책</x:v>
      </x:c>
      <x:c r="E493" s="14" t="str">
        <x:f>IF(COUNT(N493:W493)&gt;=8,ROUND(50*SUMPRODUCT(N493:W493,$N$5:$W$5)/COUNT(N493:W493),0),IF(ISNUMBER(AJ493),AJ493,""))</x:f>
      </x:c>
      <x:c r="F493" s="14" t="str">
        <x:f>IF(COUNT(X493:AG493)&gt;=8,ROUND(50*SUMPRODUCT(X493:AG493,$X$5:$AG$5)/COUNT(X493:AG493),0),IF(ISNUMBER(AK493),AK493,""))</x:f>
      </x:c>
      <x:c r="G493" s="15" t="n">
        <x:f>COUNT(N493:W493)</x:f>
        <x:v>0</x:v>
      </x:c>
      <x:c r="H493" s="15" t="n">
        <x:f>COUNT(X493:AG493)</x:f>
        <x:v>0</x:v>
      </x:c>
      <x:c r="I493" s="2" t="str">
        <x:f>IF(AND(G493&gt;=8,H493&gt;=8),IF(AND(J493&lt;&gt;"",K493&lt;&gt;"",ISNUMBER(L493)),"검토 가능","평가자·근거·평가일 입력"),IF(ISNUMBER(AJ493),"추정초안·설문미제출","자료부족·설문미제출"))</x:f>
        <x:v>자료부족·설문미제출</x:v>
      </x:c>
      <x:c r="J493" s="8"/>
      <x:c r="K493" s="8"/>
      <x:c r="L493" s="16"/>
      <x:c r="M493" s="8" t="str">
        <x:v>자료 부족</x:v>
      </x:c>
      <x:c r="N493" s="8"/>
      <x:c r="O493" s="8"/>
      <x:c r="P493" s="8"/>
      <x:c r="Q493" s="8"/>
      <x:c r="R493" s="8"/>
      <x:c r="S493" s="8"/>
      <x:c r="T493" s="8"/>
      <x:c r="U493" s="8"/>
      <x:c r="V493" s="8"/>
      <x:c r="W493" s="8"/>
      <x:c r="X493" s="8"/>
      <x:c r="Y493" s="8"/>
      <x:c r="Z493" s="8"/>
      <x:c r="AA493" s="8"/>
      <x:c r="AB493" s="8"/>
      <x:c r="AC493" s="8"/>
      <x:c r="AD493" s="8"/>
      <x:c r="AE493" s="8"/>
      <x:c r="AF493" s="8"/>
      <x:c r="AG493" s="8"/>
      <x:c r="AH493" s="2" t="str">
        <x:v>https://ko.wikipedia.org/w/index.php?search=%EC%95%88%EC%B0%BD%ED%98%B8%20%EB%B2%95%EC%A1%B0%C2%B7%EC%9D%B8%EA%B6%8C%EC%A0%95%EC%B1%85</x:v>
      </x:c>
      <x:c r="AI493" s="2"/>
      <x:c r="AJ493" s="2"/>
      <x:c r="AK493" s="2"/>
      <x:c r="AL493" s="2" t="str">
        <x:v>자료 부족</x:v>
      </x:c>
      <x:c r="AM493" s="2"/>
    </x:row>
    <x:row r="494" ht="24" customHeight="1">
      <x:c r="A494" s="2" t="str">
        <x:v>K488</x:v>
      </x:c>
      <x:c r="B494" s="2" t="str">
        <x:v>이진숙</x:v>
      </x:c>
      <x:c r="C494" s="2" t="str">
        <x:v>기자/언론인</x:v>
      </x:c>
      <x:c r="D494" s="2" t="str">
        <x:v>언론·방송정책</x:v>
      </x:c>
      <x:c r="E494" s="14" t="str">
        <x:f>IF(COUNT(N494:W494)&gt;=8,ROUND(50*SUMPRODUCT(N494:W494,$N$5:$W$5)/COUNT(N494:W494),0),IF(ISNUMBER(AJ494),AJ494,""))</x:f>
      </x:c>
      <x:c r="F494" s="14" t="str">
        <x:f>IF(COUNT(X494:AG494)&gt;=8,ROUND(50*SUMPRODUCT(X494:AG494,$X$5:$AG$5)/COUNT(X494:AG494),0),IF(ISNUMBER(AK494),AK494,""))</x:f>
      </x:c>
      <x:c r="G494" s="15" t="n">
        <x:f>COUNT(N494:W494)</x:f>
        <x:v>0</x:v>
      </x:c>
      <x:c r="H494" s="15" t="n">
        <x:f>COUNT(X494:AG494)</x:f>
        <x:v>0</x:v>
      </x:c>
      <x:c r="I494" s="2" t="str">
        <x:f>IF(AND(G494&gt;=8,H494&gt;=8),IF(AND(J494&lt;&gt;"",K494&lt;&gt;"",ISNUMBER(L494)),"검토 가능","평가자·근거·평가일 입력"),IF(ISNUMBER(AJ494),"추정초안·설문미제출","자료부족·설문미제출"))</x:f>
        <x:v>자료부족·설문미제출</x:v>
      </x:c>
      <x:c r="J494" s="8"/>
      <x:c r="K494" s="8"/>
      <x:c r="L494" s="16"/>
      <x:c r="M494" s="8" t="str">
        <x:v>자료 부족</x:v>
      </x:c>
      <x:c r="N494" s="8"/>
      <x:c r="O494" s="8"/>
      <x:c r="P494" s="8"/>
      <x:c r="Q494" s="8"/>
      <x:c r="R494" s="8"/>
      <x:c r="S494" s="8"/>
      <x:c r="T494" s="8"/>
      <x:c r="U494" s="8"/>
      <x:c r="V494" s="8"/>
      <x:c r="W494" s="8"/>
      <x:c r="X494" s="8"/>
      <x:c r="Y494" s="8"/>
      <x:c r="Z494" s="8"/>
      <x:c r="AA494" s="8"/>
      <x:c r="AB494" s="8"/>
      <x:c r="AC494" s="8"/>
      <x:c r="AD494" s="8"/>
      <x:c r="AE494" s="8"/>
      <x:c r="AF494" s="8"/>
      <x:c r="AG494" s="8"/>
      <x:c r="AH494" s="2" t="str">
        <x:v>https://ko.wikipedia.org/w/index.php?search=%EC%9D%B4%EC%A7%84%EC%88%99%20%EC%96%B8%EB%A1%A0%C2%B7%EB%B0%A9%EC%86%A1%EC%A0%95%EC%B1%85</x:v>
      </x:c>
      <x:c r="AI494" s="2"/>
      <x:c r="AJ494" s="2"/>
      <x:c r="AK494" s="2"/>
      <x:c r="AL494" s="2" t="str">
        <x:v>자료 부족</x:v>
      </x:c>
      <x:c r="AM494" s="2"/>
    </x:row>
    <x:row r="495" ht="24" customHeight="1">
      <x:c r="A495" s="2" t="str">
        <x:v>K489</x:v>
      </x:c>
      <x:c r="B495" s="2" t="str">
        <x:v>김용태</x:v>
      </x:c>
      <x:c r="C495" s="2" t="str">
        <x:v>정치인</x:v>
      </x:c>
      <x:c r="D495" s="2" t="str">
        <x:v>시민사회·정치활동</x:v>
      </x:c>
      <x:c r="E495" s="14" t="str">
        <x:f>IF(COUNT(N495:W495)&gt;=8,ROUND(50*SUMPRODUCT(N495:W495,$N$5:$W$5)/COUNT(N495:W495),0),IF(ISNUMBER(AJ495),AJ495,""))</x:f>
      </x:c>
      <x:c r="F495" s="14" t="str">
        <x:f>IF(COUNT(X495:AG495)&gt;=8,ROUND(50*SUMPRODUCT(X495:AG495,$X$5:$AG$5)/COUNT(X495:AG495),0),IF(ISNUMBER(AK495),AK495,""))</x:f>
      </x:c>
      <x:c r="G495" s="15" t="n">
        <x:f>COUNT(N495:W495)</x:f>
        <x:v>0</x:v>
      </x:c>
      <x:c r="H495" s="15" t="n">
        <x:f>COUNT(X495:AG495)</x:f>
        <x:v>0</x:v>
      </x:c>
      <x:c r="I495" s="2" t="str">
        <x:f>IF(AND(G495&gt;=8,H495&gt;=8),IF(AND(J495&lt;&gt;"",K495&lt;&gt;"",ISNUMBER(L495)),"검토 가능","평가자·근거·평가일 입력"),IF(ISNUMBER(AJ495),"추정초안·설문미제출","자료부족·설문미제출"))</x:f>
        <x:v>자료부족·설문미제출</x:v>
      </x:c>
      <x:c r="J495" s="8"/>
      <x:c r="K495" s="8"/>
      <x:c r="L495" s="16"/>
      <x:c r="M495" s="8" t="str">
        <x:v>자료 부족</x:v>
      </x:c>
      <x:c r="N495" s="8"/>
      <x:c r="O495" s="8"/>
      <x:c r="P495" s="8"/>
      <x:c r="Q495" s="8"/>
      <x:c r="R495" s="8"/>
      <x:c r="S495" s="8"/>
      <x:c r="T495" s="8"/>
      <x:c r="U495" s="8"/>
      <x:c r="V495" s="8"/>
      <x:c r="W495" s="8"/>
      <x:c r="X495" s="8"/>
      <x:c r="Y495" s="8"/>
      <x:c r="Z495" s="8"/>
      <x:c r="AA495" s="8"/>
      <x:c r="AB495" s="8"/>
      <x:c r="AC495" s="8"/>
      <x:c r="AD495" s="8"/>
      <x:c r="AE495" s="8"/>
      <x:c r="AF495" s="8"/>
      <x:c r="AG495" s="8"/>
      <x:c r="AH495" s="2" t="str">
        <x:v>https://ko.wikipedia.org/w/index.php?search=%EA%B9%80%EC%9A%A9%ED%83%9C%20%EC%8B%9C%EB%AF%BC%EC%82%AC%ED%9A%8C%C2%B7%EC%A0%95%EC%B9%98%ED%99%9C%EB%8F%99</x:v>
      </x:c>
      <x:c r="AI495" s="2"/>
      <x:c r="AJ495" s="2"/>
      <x:c r="AK495" s="2"/>
      <x:c r="AL495" s="2" t="str">
        <x:v>자료 부족</x:v>
      </x:c>
      <x:c r="AM495" s="2"/>
    </x:row>
    <x:row r="496" ht="24" customHeight="1">
      <x:c r="A496" s="2" t="str">
        <x:v>K490</x:v>
      </x:c>
      <x:c r="B496" s="2" t="str">
        <x:v>함세웅</x:v>
      </x:c>
      <x:c r="C496" s="2" t="str">
        <x:v>사상가/학자</x:v>
      </x:c>
      <x:c r="D496" s="2" t="str">
        <x:v>종교·시민사회</x:v>
      </x:c>
      <x:c r="E496" s="14" t="str">
        <x:f>IF(COUNT(N496:W496)&gt;=8,ROUND(50*SUMPRODUCT(N496:W496,$N$5:$W$5)/COUNT(N496:W496),0),IF(ISNUMBER(AJ496),AJ496,""))</x:f>
      </x:c>
      <x:c r="F496" s="14" t="str">
        <x:f>IF(COUNT(X496:AG496)&gt;=8,ROUND(50*SUMPRODUCT(X496:AG496,$X$5:$AG$5)/COUNT(X496:AG496),0),IF(ISNUMBER(AK496),AK496,""))</x:f>
      </x:c>
      <x:c r="G496" s="15" t="n">
        <x:f>COUNT(N496:W496)</x:f>
        <x:v>0</x:v>
      </x:c>
      <x:c r="H496" s="15" t="n">
        <x:f>COUNT(X496:AG496)</x:f>
        <x:v>0</x:v>
      </x:c>
      <x:c r="I496" s="2" t="str">
        <x:f>IF(AND(G496&gt;=8,H496&gt;=8),IF(AND(J496&lt;&gt;"",K496&lt;&gt;"",ISNUMBER(L496)),"검토 가능","평가자·근거·평가일 입력"),IF(ISNUMBER(AJ496),"추정초안·설문미제출","자료부족·설문미제출"))</x:f>
        <x:v>자료부족·설문미제출</x:v>
      </x:c>
      <x:c r="J496" s="8"/>
      <x:c r="K496" s="8"/>
      <x:c r="L496" s="16"/>
      <x:c r="M496" s="8" t="str">
        <x:v>자료 부족</x:v>
      </x:c>
      <x:c r="N496" s="8"/>
      <x:c r="O496" s="8"/>
      <x:c r="P496" s="8"/>
      <x:c r="Q496" s="8"/>
      <x:c r="R496" s="8"/>
      <x:c r="S496" s="8"/>
      <x:c r="T496" s="8"/>
      <x:c r="U496" s="8"/>
      <x:c r="V496" s="8"/>
      <x:c r="W496" s="8"/>
      <x:c r="X496" s="8"/>
      <x:c r="Y496" s="8"/>
      <x:c r="Z496" s="8"/>
      <x:c r="AA496" s="8"/>
      <x:c r="AB496" s="8"/>
      <x:c r="AC496" s="8"/>
      <x:c r="AD496" s="8"/>
      <x:c r="AE496" s="8"/>
      <x:c r="AF496" s="8"/>
      <x:c r="AG496" s="8"/>
      <x:c r="AH496" s="2" t="str">
        <x:v>https://ko.wikipedia.org/w/index.php?search=%ED%95%A8%EC%84%B8%EC%9B%85%20%EC%A2%85%EA%B5%90%C2%B7%EC%8B%9C%EB%AF%BC%EC%82%AC%ED%9A%8C</x:v>
      </x:c>
      <x:c r="AI496" s="2"/>
      <x:c r="AJ496" s="2"/>
      <x:c r="AK496" s="2"/>
      <x:c r="AL496" s="2" t="str">
        <x:v>자료 부족</x:v>
      </x:c>
      <x:c r="AM496" s="2"/>
    </x:row>
    <x:row r="497" ht="24" customHeight="1">
      <x:c r="A497" s="2" t="str">
        <x:v>K491</x:v>
      </x:c>
      <x:c r="B497" s="2" t="str">
        <x:v>김수환</x:v>
      </x:c>
      <x:c r="C497" s="2" t="str">
        <x:v>사상가/학자</x:v>
      </x:c>
      <x:c r="D497" s="2" t="str">
        <x:v>종교·시민사회</x:v>
      </x:c>
      <x:c r="E497" s="14" t="str">
        <x:f>IF(COUNT(N497:W497)&gt;=8,ROUND(50*SUMPRODUCT(N497:W497,$N$5:$W$5)/COUNT(N497:W497),0),IF(ISNUMBER(AJ497),AJ497,""))</x:f>
      </x:c>
      <x:c r="F497" s="14" t="str">
        <x:f>IF(COUNT(X497:AG497)&gt;=8,ROUND(50*SUMPRODUCT(X497:AG497,$X$5:$AG$5)/COUNT(X497:AG497),0),IF(ISNUMBER(AK497),AK497,""))</x:f>
      </x:c>
      <x:c r="G497" s="15" t="n">
        <x:f>COUNT(N497:W497)</x:f>
        <x:v>0</x:v>
      </x:c>
      <x:c r="H497" s="15" t="n">
        <x:f>COUNT(X497:AG497)</x:f>
        <x:v>0</x:v>
      </x:c>
      <x:c r="I497" s="2" t="str">
        <x:f>IF(AND(G497&gt;=8,H497&gt;=8),IF(AND(J497&lt;&gt;"",K497&lt;&gt;"",ISNUMBER(L497)),"검토 가능","평가자·근거·평가일 입력"),IF(ISNUMBER(AJ497),"추정초안·설문미제출","자료부족·설문미제출"))</x:f>
        <x:v>자료부족·설문미제출</x:v>
      </x:c>
      <x:c r="J497" s="8"/>
      <x:c r="K497" s="8"/>
      <x:c r="L497" s="16"/>
      <x:c r="M497" s="8" t="str">
        <x:v>자료 부족</x:v>
      </x:c>
      <x:c r="N497" s="8"/>
      <x:c r="O497" s="8"/>
      <x:c r="P497" s="8"/>
      <x:c r="Q497" s="8"/>
      <x:c r="R497" s="8"/>
      <x:c r="S497" s="8"/>
      <x:c r="T497" s="8"/>
      <x:c r="U497" s="8"/>
      <x:c r="V497" s="8"/>
      <x:c r="W497" s="8"/>
      <x:c r="X497" s="8"/>
      <x:c r="Y497" s="8"/>
      <x:c r="Z497" s="8"/>
      <x:c r="AA497" s="8"/>
      <x:c r="AB497" s="8"/>
      <x:c r="AC497" s="8"/>
      <x:c r="AD497" s="8"/>
      <x:c r="AE497" s="8"/>
      <x:c r="AF497" s="8"/>
      <x:c r="AG497" s="8"/>
      <x:c r="AH497" s="2" t="str">
        <x:v>https://ko.wikipedia.org/w/index.php?search=%EA%B9%80%EC%88%98%ED%99%98%20%EC%A2%85%EA%B5%90%C2%B7%EC%8B%9C%EB%AF%BC%EC%82%AC%ED%9A%8C</x:v>
      </x:c>
      <x:c r="AI497" s="2"/>
      <x:c r="AJ497" s="2"/>
      <x:c r="AK497" s="2"/>
      <x:c r="AL497" s="2" t="str">
        <x:v>자료 부족</x:v>
      </x:c>
      <x:c r="AM497" s="2"/>
    </x:row>
    <x:row r="498" ht="24" customHeight="1">
      <x:c r="A498" s="2" t="str">
        <x:v>K492</x:v>
      </x:c>
      <x:c r="B498" s="2" t="str">
        <x:v>정진석 추기경</x:v>
      </x:c>
      <x:c r="C498" s="2" t="str">
        <x:v>사상가/학자</x:v>
      </x:c>
      <x:c r="D498" s="2" t="str">
        <x:v>종교</x:v>
      </x:c>
      <x:c r="E498" s="14" t="str">
        <x:f>IF(COUNT(N498:W498)&gt;=8,ROUND(50*SUMPRODUCT(N498:W498,$N$5:$W$5)/COUNT(N498:W498),0),IF(ISNUMBER(AJ498),AJ498,""))</x:f>
      </x:c>
      <x:c r="F498" s="14" t="str">
        <x:f>IF(COUNT(X498:AG498)&gt;=8,ROUND(50*SUMPRODUCT(X498:AG498,$X$5:$AG$5)/COUNT(X498:AG498),0),IF(ISNUMBER(AK498),AK498,""))</x:f>
      </x:c>
      <x:c r="G498" s="15" t="n">
        <x:f>COUNT(N498:W498)</x:f>
        <x:v>0</x:v>
      </x:c>
      <x:c r="H498" s="15" t="n">
        <x:f>COUNT(X498:AG498)</x:f>
        <x:v>0</x:v>
      </x:c>
      <x:c r="I498" s="2" t="str">
        <x:f>IF(AND(G498&gt;=8,H498&gt;=8),IF(AND(J498&lt;&gt;"",K498&lt;&gt;"",ISNUMBER(L498)),"검토 가능","평가자·근거·평가일 입력"),IF(ISNUMBER(AJ498),"추정초안·설문미제출","자료부족·설문미제출"))</x:f>
        <x:v>자료부족·설문미제출</x:v>
      </x:c>
      <x:c r="J498" s="8"/>
      <x:c r="K498" s="8"/>
      <x:c r="L498" s="16"/>
      <x:c r="M498" s="8" t="str">
        <x:v>자료 부족</x:v>
      </x:c>
      <x:c r="N498" s="8"/>
      <x:c r="O498" s="8"/>
      <x:c r="P498" s="8"/>
      <x:c r="Q498" s="8"/>
      <x:c r="R498" s="8"/>
      <x:c r="S498" s="8"/>
      <x:c r="T498" s="8"/>
      <x:c r="U498" s="8"/>
      <x:c r="V498" s="8"/>
      <x:c r="W498" s="8"/>
      <x:c r="X498" s="8"/>
      <x:c r="Y498" s="8"/>
      <x:c r="Z498" s="8"/>
      <x:c r="AA498" s="8"/>
      <x:c r="AB498" s="8"/>
      <x:c r="AC498" s="8"/>
      <x:c r="AD498" s="8"/>
      <x:c r="AE498" s="8"/>
      <x:c r="AF498" s="8"/>
      <x:c r="AG498" s="8"/>
      <x:c r="AH498" s="2" t="str">
        <x:v>https://ko.wikipedia.org/w/index.php?search=%EC%A0%95%EC%A7%84%EC%84%9D%20%EC%B6%94%EA%B8%B0%EA%B2%BD%20%EC%A2%85%EA%B5%90</x:v>
      </x:c>
      <x:c r="AI498" s="2"/>
      <x:c r="AJ498" s="2"/>
      <x:c r="AK498" s="2"/>
      <x:c r="AL498" s="2" t="str">
        <x:v>자료 부족</x:v>
      </x:c>
      <x:c r="AM498" s="2"/>
    </x:row>
    <x:row r="499" ht="24" customHeight="1">
      <x:c r="A499" s="2" t="str">
        <x:v>K493</x:v>
      </x:c>
      <x:c r="B499" s="2" t="str">
        <x:v>염수정</x:v>
      </x:c>
      <x:c r="C499" s="2" t="str">
        <x:v>사상가/학자</x:v>
      </x:c>
      <x:c r="D499" s="2" t="str">
        <x:v>종교</x:v>
      </x:c>
      <x:c r="E499" s="14" t="str">
        <x:f>IF(COUNT(N499:W499)&gt;=8,ROUND(50*SUMPRODUCT(N499:W499,$N$5:$W$5)/COUNT(N499:W499),0),IF(ISNUMBER(AJ499),AJ499,""))</x:f>
      </x:c>
      <x:c r="F499" s="14" t="str">
        <x:f>IF(COUNT(X499:AG499)&gt;=8,ROUND(50*SUMPRODUCT(X499:AG499,$X$5:$AG$5)/COUNT(X499:AG499),0),IF(ISNUMBER(AK499),AK499,""))</x:f>
      </x:c>
      <x:c r="G499" s="15" t="n">
        <x:f>COUNT(N499:W499)</x:f>
        <x:v>0</x:v>
      </x:c>
      <x:c r="H499" s="15" t="n">
        <x:f>COUNT(X499:AG499)</x:f>
        <x:v>0</x:v>
      </x:c>
      <x:c r="I499" s="2" t="str">
        <x:f>IF(AND(G499&gt;=8,H499&gt;=8),IF(AND(J499&lt;&gt;"",K499&lt;&gt;"",ISNUMBER(L499)),"검토 가능","평가자·근거·평가일 입력"),IF(ISNUMBER(AJ499),"추정초안·설문미제출","자료부족·설문미제출"))</x:f>
        <x:v>자료부족·설문미제출</x:v>
      </x:c>
      <x:c r="J499" s="8"/>
      <x:c r="K499" s="8"/>
      <x:c r="L499" s="16"/>
      <x:c r="M499" s="8" t="str">
        <x:v>자료 부족</x:v>
      </x:c>
      <x:c r="N499" s="8"/>
      <x:c r="O499" s="8"/>
      <x:c r="P499" s="8"/>
      <x:c r="Q499" s="8"/>
      <x:c r="R499" s="8"/>
      <x:c r="S499" s="8"/>
      <x:c r="T499" s="8"/>
      <x:c r="U499" s="8"/>
      <x:c r="V499" s="8"/>
      <x:c r="W499" s="8"/>
      <x:c r="X499" s="8"/>
      <x:c r="Y499" s="8"/>
      <x:c r="Z499" s="8"/>
      <x:c r="AA499" s="8"/>
      <x:c r="AB499" s="8"/>
      <x:c r="AC499" s="8"/>
      <x:c r="AD499" s="8"/>
      <x:c r="AE499" s="8"/>
      <x:c r="AF499" s="8"/>
      <x:c r="AG499" s="8"/>
      <x:c r="AH499" s="2" t="str">
        <x:v>https://ko.wikipedia.org/w/index.php?search=%EC%97%BC%EC%88%98%EC%A0%95%20%EC%A2%85%EA%B5%90</x:v>
      </x:c>
      <x:c r="AI499" s="2"/>
      <x:c r="AJ499" s="2"/>
      <x:c r="AK499" s="2"/>
      <x:c r="AL499" s="2" t="str">
        <x:v>자료 부족</x:v>
      </x:c>
      <x:c r="AM499" s="2"/>
    </x:row>
    <x:row r="500" ht="24" customHeight="1">
      <x:c r="A500" s="2" t="str">
        <x:v>K494</x:v>
      </x:c>
      <x:c r="B500" s="2" t="str">
        <x:v>정순택</x:v>
      </x:c>
      <x:c r="C500" s="2" t="str">
        <x:v>사상가/학자</x:v>
      </x:c>
      <x:c r="D500" s="2" t="str">
        <x:v>종교</x:v>
      </x:c>
      <x:c r="E500" s="14" t="str">
        <x:f>IF(COUNT(N500:W500)&gt;=8,ROUND(50*SUMPRODUCT(N500:W500,$N$5:$W$5)/COUNT(N500:W500),0),IF(ISNUMBER(AJ500),AJ500,""))</x:f>
      </x:c>
      <x:c r="F500" s="14" t="str">
        <x:f>IF(COUNT(X500:AG500)&gt;=8,ROUND(50*SUMPRODUCT(X500:AG500,$X$5:$AG$5)/COUNT(X500:AG500),0),IF(ISNUMBER(AK500),AK500,""))</x:f>
      </x:c>
      <x:c r="G500" s="15" t="n">
        <x:f>COUNT(N500:W500)</x:f>
        <x:v>0</x:v>
      </x:c>
      <x:c r="H500" s="15" t="n">
        <x:f>COUNT(X500:AG500)</x:f>
        <x:v>0</x:v>
      </x:c>
      <x:c r="I500" s="2" t="str">
        <x:f>IF(AND(G500&gt;=8,H500&gt;=8),IF(AND(J500&lt;&gt;"",K500&lt;&gt;"",ISNUMBER(L500)),"검토 가능","평가자·근거·평가일 입력"),IF(ISNUMBER(AJ500),"추정초안·설문미제출","자료부족·설문미제출"))</x:f>
        <x:v>자료부족·설문미제출</x:v>
      </x:c>
      <x:c r="J500" s="8"/>
      <x:c r="K500" s="8"/>
      <x:c r="L500" s="16"/>
      <x:c r="M500" s="8" t="str">
        <x:v>자료 부족</x:v>
      </x:c>
      <x:c r="N500" s="8"/>
      <x:c r="O500" s="8"/>
      <x:c r="P500" s="8"/>
      <x:c r="Q500" s="8"/>
      <x:c r="R500" s="8"/>
      <x:c r="S500" s="8"/>
      <x:c r="T500" s="8"/>
      <x:c r="U500" s="8"/>
      <x:c r="V500" s="8"/>
      <x:c r="W500" s="8"/>
      <x:c r="X500" s="8"/>
      <x:c r="Y500" s="8"/>
      <x:c r="Z500" s="8"/>
      <x:c r="AA500" s="8"/>
      <x:c r="AB500" s="8"/>
      <x:c r="AC500" s="8"/>
      <x:c r="AD500" s="8"/>
      <x:c r="AE500" s="8"/>
      <x:c r="AF500" s="8"/>
      <x:c r="AG500" s="8"/>
      <x:c r="AH500" s="2" t="str">
        <x:v>https://ko.wikipedia.org/w/index.php?search=%EC%A0%95%EC%88%9C%ED%83%9D%20%EC%A2%85%EA%B5%90</x:v>
      </x:c>
      <x:c r="AI500" s="2"/>
      <x:c r="AJ500" s="2"/>
      <x:c r="AK500" s="2"/>
      <x:c r="AL500" s="2" t="str">
        <x:v>자료 부족</x:v>
      </x:c>
      <x:c r="AM500" s="2"/>
    </x:row>
    <x:row r="501" ht="24" customHeight="1">
      <x:c r="A501" s="2" t="str">
        <x:v>K495</x:v>
      </x:c>
      <x:c r="B501" s="2" t="str">
        <x:v>법정</x:v>
      </x:c>
      <x:c r="C501" s="2" t="str">
        <x:v>사상가/학자</x:v>
      </x:c>
      <x:c r="D501" s="2" t="str">
        <x:v>종교·저술</x:v>
      </x:c>
      <x:c r="E501" s="14" t="str">
        <x:f>IF(COUNT(N501:W501)&gt;=8,ROUND(50*SUMPRODUCT(N501:W501,$N$5:$W$5)/COUNT(N501:W501),0),IF(ISNUMBER(AJ501),AJ501,""))</x:f>
      </x:c>
      <x:c r="F501" s="14" t="str">
        <x:f>IF(COUNT(X501:AG501)&gt;=8,ROUND(50*SUMPRODUCT(X501:AG501,$X$5:$AG$5)/COUNT(X501:AG501),0),IF(ISNUMBER(AK501),AK501,""))</x:f>
      </x:c>
      <x:c r="G501" s="15" t="n">
        <x:f>COUNT(N501:W501)</x:f>
        <x:v>0</x:v>
      </x:c>
      <x:c r="H501" s="15" t="n">
        <x:f>COUNT(X501:AG501)</x:f>
        <x:v>0</x:v>
      </x:c>
      <x:c r="I501" s="2" t="str">
        <x:f>IF(AND(G501&gt;=8,H501&gt;=8),IF(AND(J501&lt;&gt;"",K501&lt;&gt;"",ISNUMBER(L501)),"검토 가능","평가자·근거·평가일 입력"),IF(ISNUMBER(AJ501),"추정초안·설문미제출","자료부족·설문미제출"))</x:f>
        <x:v>자료부족·설문미제출</x:v>
      </x:c>
      <x:c r="J501" s="8"/>
      <x:c r="K501" s="8"/>
      <x:c r="L501" s="16"/>
      <x:c r="M501" s="8" t="str">
        <x:v>자료 부족</x:v>
      </x:c>
      <x:c r="N501" s="8"/>
      <x:c r="O501" s="8"/>
      <x:c r="P501" s="8"/>
      <x:c r="Q501" s="8"/>
      <x:c r="R501" s="8"/>
      <x:c r="S501" s="8"/>
      <x:c r="T501" s="8"/>
      <x:c r="U501" s="8"/>
      <x:c r="V501" s="8"/>
      <x:c r="W501" s="8"/>
      <x:c r="X501" s="8"/>
      <x:c r="Y501" s="8"/>
      <x:c r="Z501" s="8"/>
      <x:c r="AA501" s="8"/>
      <x:c r="AB501" s="8"/>
      <x:c r="AC501" s="8"/>
      <x:c r="AD501" s="8"/>
      <x:c r="AE501" s="8"/>
      <x:c r="AF501" s="8"/>
      <x:c r="AG501" s="8"/>
      <x:c r="AH501" s="2" t="str">
        <x:v>https://ko.wikipedia.org/w/index.php?search=%EB%B2%95%EC%A0%95%20%EC%A2%85%EA%B5%90%C2%B7%EC%A0%80%EC%88%A0</x:v>
      </x:c>
      <x:c r="AI501" s="2"/>
      <x:c r="AJ501" s="2"/>
      <x:c r="AK501" s="2"/>
      <x:c r="AL501" s="2" t="str">
        <x:v>자료 부족</x:v>
      </x:c>
      <x:c r="AM501" s="2"/>
    </x:row>
    <x:row r="502" ht="24" customHeight="1">
      <x:c r="A502" s="2" t="str">
        <x:v>K496</x:v>
      </x:c>
      <x:c r="B502" s="2" t="str">
        <x:v>법륜</x:v>
      </x:c>
      <x:c r="C502" s="2" t="str">
        <x:v>사상가/학자</x:v>
      </x:c>
      <x:c r="D502" s="2" t="str">
        <x:v>종교·시민사회</x:v>
      </x:c>
      <x:c r="E502" s="14" t="str">
        <x:f>IF(COUNT(N502:W502)&gt;=8,ROUND(50*SUMPRODUCT(N502:W502,$N$5:$W$5)/COUNT(N502:W502),0),IF(ISNUMBER(AJ502),AJ502,""))</x:f>
      </x:c>
      <x:c r="F502" s="14" t="str">
        <x:f>IF(COUNT(X502:AG502)&gt;=8,ROUND(50*SUMPRODUCT(X502:AG502,$X$5:$AG$5)/COUNT(X502:AG502),0),IF(ISNUMBER(AK502),AK502,""))</x:f>
      </x:c>
      <x:c r="G502" s="15" t="n">
        <x:f>COUNT(N502:W502)</x:f>
        <x:v>0</x:v>
      </x:c>
      <x:c r="H502" s="15" t="n">
        <x:f>COUNT(X502:AG502)</x:f>
        <x:v>0</x:v>
      </x:c>
      <x:c r="I502" s="2" t="str">
        <x:f>IF(AND(G502&gt;=8,H502&gt;=8),IF(AND(J502&lt;&gt;"",K502&lt;&gt;"",ISNUMBER(L502)),"검토 가능","평가자·근거·평가일 입력"),IF(ISNUMBER(AJ502),"추정초안·설문미제출","자료부족·설문미제출"))</x:f>
        <x:v>자료부족·설문미제출</x:v>
      </x:c>
      <x:c r="J502" s="8"/>
      <x:c r="K502" s="8"/>
      <x:c r="L502" s="16"/>
      <x:c r="M502" s="8" t="str">
        <x:v>자료 부족</x:v>
      </x:c>
      <x:c r="N502" s="8"/>
      <x:c r="O502" s="8"/>
      <x:c r="P502" s="8"/>
      <x:c r="Q502" s="8"/>
      <x:c r="R502" s="8"/>
      <x:c r="S502" s="8"/>
      <x:c r="T502" s="8"/>
      <x:c r="U502" s="8"/>
      <x:c r="V502" s="8"/>
      <x:c r="W502" s="8"/>
      <x:c r="X502" s="8"/>
      <x:c r="Y502" s="8"/>
      <x:c r="Z502" s="8"/>
      <x:c r="AA502" s="8"/>
      <x:c r="AB502" s="8"/>
      <x:c r="AC502" s="8"/>
      <x:c r="AD502" s="8"/>
      <x:c r="AE502" s="8"/>
      <x:c r="AF502" s="8"/>
      <x:c r="AG502" s="8"/>
      <x:c r="AH502" s="2" t="str">
        <x:v>https://ko.wikipedia.org/w/index.php?search=%EB%B2%95%EB%A5%9C%20%EC%A2%85%EA%B5%90%C2%B7%EC%8B%9C%EB%AF%BC%EC%82%AC%ED%9A%8C</x:v>
      </x:c>
      <x:c r="AI502" s="2"/>
      <x:c r="AJ502" s="2"/>
      <x:c r="AK502" s="2"/>
      <x:c r="AL502" s="2" t="str">
        <x:v>자료 부족</x:v>
      </x:c>
      <x:c r="AM502" s="2"/>
    </x:row>
    <x:row r="503" ht="24" customHeight="1">
      <x:c r="A503" s="2" t="str">
        <x:v>K497</x:v>
      </x:c>
      <x:c r="B503" s="2" t="str">
        <x:v>성철</x:v>
      </x:c>
      <x:c r="C503" s="2" t="str">
        <x:v>사상가/학자</x:v>
      </x:c>
      <x:c r="D503" s="2" t="str">
        <x:v>종교</x:v>
      </x:c>
      <x:c r="E503" s="14" t="str">
        <x:f>IF(COUNT(N503:W503)&gt;=8,ROUND(50*SUMPRODUCT(N503:W503,$N$5:$W$5)/COUNT(N503:W503),0),IF(ISNUMBER(AJ503),AJ503,""))</x:f>
      </x:c>
      <x:c r="F503" s="14" t="str">
        <x:f>IF(COUNT(X503:AG503)&gt;=8,ROUND(50*SUMPRODUCT(X503:AG503,$X$5:$AG$5)/COUNT(X503:AG503),0),IF(ISNUMBER(AK503),AK503,""))</x:f>
      </x:c>
      <x:c r="G503" s="15" t="n">
        <x:f>COUNT(N503:W503)</x:f>
        <x:v>0</x:v>
      </x:c>
      <x:c r="H503" s="15" t="n">
        <x:f>COUNT(X503:AG503)</x:f>
        <x:v>0</x:v>
      </x:c>
      <x:c r="I503" s="2" t="str">
        <x:f>IF(AND(G503&gt;=8,H503&gt;=8),IF(AND(J503&lt;&gt;"",K503&lt;&gt;"",ISNUMBER(L503)),"검토 가능","평가자·근거·평가일 입력"),IF(ISNUMBER(AJ503),"추정초안·설문미제출","자료부족·설문미제출"))</x:f>
        <x:v>자료부족·설문미제출</x:v>
      </x:c>
      <x:c r="J503" s="8"/>
      <x:c r="K503" s="8"/>
      <x:c r="L503" s="16"/>
      <x:c r="M503" s="8" t="str">
        <x:v>자료 부족</x:v>
      </x:c>
      <x:c r="N503" s="8"/>
      <x:c r="O503" s="8"/>
      <x:c r="P503" s="8"/>
      <x:c r="Q503" s="8"/>
      <x:c r="R503" s="8"/>
      <x:c r="S503" s="8"/>
      <x:c r="T503" s="8"/>
      <x:c r="U503" s="8"/>
      <x:c r="V503" s="8"/>
      <x:c r="W503" s="8"/>
      <x:c r="X503" s="8"/>
      <x:c r="Y503" s="8"/>
      <x:c r="Z503" s="8"/>
      <x:c r="AA503" s="8"/>
      <x:c r="AB503" s="8"/>
      <x:c r="AC503" s="8"/>
      <x:c r="AD503" s="8"/>
      <x:c r="AE503" s="8"/>
      <x:c r="AF503" s="8"/>
      <x:c r="AG503" s="8"/>
      <x:c r="AH503" s="2" t="str">
        <x:v>https://ko.wikipedia.org/w/index.php?search=%EC%84%B1%EC%B2%A0%20%EC%A2%85%EA%B5%90</x:v>
      </x:c>
      <x:c r="AI503" s="2"/>
      <x:c r="AJ503" s="2"/>
      <x:c r="AK503" s="2"/>
      <x:c r="AL503" s="2" t="str">
        <x:v>자료 부족</x:v>
      </x:c>
      <x:c r="AM503" s="2"/>
    </x:row>
    <x:row r="504" ht="24" customHeight="1">
      <x:c r="A504" s="2" t="str">
        <x:v>K498</x:v>
      </x:c>
      <x:c r="B504" s="2" t="str">
        <x:v>자승</x:v>
      </x:c>
      <x:c r="C504" s="2" t="str">
        <x:v>사상가/학자</x:v>
      </x:c>
      <x:c r="D504" s="2" t="str">
        <x:v>종교</x:v>
      </x:c>
      <x:c r="E504" s="14" t="str">
        <x:f>IF(COUNT(N504:W504)&gt;=8,ROUND(50*SUMPRODUCT(N504:W504,$N$5:$W$5)/COUNT(N504:W504),0),IF(ISNUMBER(AJ504),AJ504,""))</x:f>
      </x:c>
      <x:c r="F504" s="14" t="str">
        <x:f>IF(COUNT(X504:AG504)&gt;=8,ROUND(50*SUMPRODUCT(X504:AG504,$X$5:$AG$5)/COUNT(X504:AG504),0),IF(ISNUMBER(AK504),AK504,""))</x:f>
      </x:c>
      <x:c r="G504" s="15" t="n">
        <x:f>COUNT(N504:W504)</x:f>
        <x:v>0</x:v>
      </x:c>
      <x:c r="H504" s="15" t="n">
        <x:f>COUNT(X504:AG504)</x:f>
        <x:v>0</x:v>
      </x:c>
      <x:c r="I504" s="2" t="str">
        <x:f>IF(AND(G504&gt;=8,H504&gt;=8),IF(AND(J504&lt;&gt;"",K504&lt;&gt;"",ISNUMBER(L504)),"검토 가능","평가자·근거·평가일 입력"),IF(ISNUMBER(AJ504),"추정초안·설문미제출","자료부족·설문미제출"))</x:f>
        <x:v>자료부족·설문미제출</x:v>
      </x:c>
      <x:c r="J504" s="8"/>
      <x:c r="K504" s="8"/>
      <x:c r="L504" s="16"/>
      <x:c r="M504" s="8" t="str">
        <x:v>자료 부족</x:v>
      </x:c>
      <x:c r="N504" s="8"/>
      <x:c r="O504" s="8"/>
      <x:c r="P504" s="8"/>
      <x:c r="Q504" s="8"/>
      <x:c r="R504" s="8"/>
      <x:c r="S504" s="8"/>
      <x:c r="T504" s="8"/>
      <x:c r="U504" s="8"/>
      <x:c r="V504" s="8"/>
      <x:c r="W504" s="8"/>
      <x:c r="X504" s="8"/>
      <x:c r="Y504" s="8"/>
      <x:c r="Z504" s="8"/>
      <x:c r="AA504" s="8"/>
      <x:c r="AB504" s="8"/>
      <x:c r="AC504" s="8"/>
      <x:c r="AD504" s="8"/>
      <x:c r="AE504" s="8"/>
      <x:c r="AF504" s="8"/>
      <x:c r="AG504" s="8"/>
      <x:c r="AH504" s="2" t="str">
        <x:v>https://ko.wikipedia.org/w/index.php?search=%EC%9E%90%EC%8A%B9%20%EC%A2%85%EA%B5%90</x:v>
      </x:c>
      <x:c r="AI504" s="2"/>
      <x:c r="AJ504" s="2"/>
      <x:c r="AK504" s="2"/>
      <x:c r="AL504" s="2" t="str">
        <x:v>자료 부족</x:v>
      </x:c>
      <x:c r="AM504" s="2"/>
    </x:row>
    <x:row r="505" ht="24" customHeight="1">
      <x:c r="A505" s="2" t="str">
        <x:v>K499</x:v>
      </x:c>
      <x:c r="B505" s="2" t="str">
        <x:v>전광훈</x:v>
      </x:c>
      <x:c r="C505" s="2" t="str">
        <x:v>사상가/학자</x:v>
      </x:c>
      <x:c r="D505" s="2" t="str">
        <x:v>종교·정치활동</x:v>
      </x:c>
      <x:c r="E505" s="14" t="str">
        <x:f>IF(COUNT(N505:W505)&gt;=8,ROUND(50*SUMPRODUCT(N505:W505,$N$5:$W$5)/COUNT(N505:W505),0),IF(ISNUMBER(AJ505),AJ505,""))</x:f>
      </x:c>
      <x:c r="F505" s="14" t="str">
        <x:f>IF(COUNT(X505:AG505)&gt;=8,ROUND(50*SUMPRODUCT(X505:AG505,$X$5:$AG$5)/COUNT(X505:AG505),0),IF(ISNUMBER(AK505),AK505,""))</x:f>
      </x:c>
      <x:c r="G505" s="15" t="n">
        <x:f>COUNT(N505:W505)</x:f>
        <x:v>0</x:v>
      </x:c>
      <x:c r="H505" s="15" t="n">
        <x:f>COUNT(X505:AG505)</x:f>
        <x:v>0</x:v>
      </x:c>
      <x:c r="I505" s="2" t="str">
        <x:f>IF(AND(G505&gt;=8,H505&gt;=8),IF(AND(J505&lt;&gt;"",K505&lt;&gt;"",ISNUMBER(L505)),"검토 가능","평가자·근거·평가일 입력"),IF(ISNUMBER(AJ505),"추정초안·설문미제출","자료부족·설문미제출"))</x:f>
        <x:v>자료부족·설문미제출</x:v>
      </x:c>
      <x:c r="J505" s="8"/>
      <x:c r="K505" s="8"/>
      <x:c r="L505" s="16"/>
      <x:c r="M505" s="8" t="str">
        <x:v>자료 부족</x:v>
      </x:c>
      <x:c r="N505" s="8"/>
      <x:c r="O505" s="8"/>
      <x:c r="P505" s="8"/>
      <x:c r="Q505" s="8"/>
      <x:c r="R505" s="8"/>
      <x:c r="S505" s="8"/>
      <x:c r="T505" s="8"/>
      <x:c r="U505" s="8"/>
      <x:c r="V505" s="8"/>
      <x:c r="W505" s="8"/>
      <x:c r="X505" s="8"/>
      <x:c r="Y505" s="8"/>
      <x:c r="Z505" s="8"/>
      <x:c r="AA505" s="8"/>
      <x:c r="AB505" s="8"/>
      <x:c r="AC505" s="8"/>
      <x:c r="AD505" s="8"/>
      <x:c r="AE505" s="8"/>
      <x:c r="AF505" s="8"/>
      <x:c r="AG505" s="8"/>
      <x:c r="AH505" s="2" t="str">
        <x:v>https://ko.wikipedia.org/w/index.php?search=%EC%A0%84%EA%B4%91%ED%9B%88%20%EC%A2%85%EA%B5%90%C2%B7%EC%A0%95%EC%B9%98%ED%99%9C%EB%8F%99</x:v>
      </x:c>
      <x:c r="AI505" s="2"/>
      <x:c r="AJ505" s="2"/>
      <x:c r="AK505" s="2"/>
      <x:c r="AL505" s="2" t="str">
        <x:v>자료 부족</x:v>
      </x:c>
      <x:c r="AM505" s="2"/>
    </x:row>
    <x:row r="506" ht="24" customHeight="1">
      <x:c r="A506" s="2" t="str">
        <x:v>K500</x:v>
      </x:c>
      <x:c r="B506" s="2" t="str">
        <x:v>이영훈</x:v>
      </x:c>
      <x:c r="C506" s="2" t="str">
        <x:v>사상가/학자</x:v>
      </x:c>
      <x:c r="D506" s="2" t="str">
        <x:v>종교</x:v>
      </x:c>
      <x:c r="E506" s="14" t="str">
        <x:f>IF(COUNT(N506:W506)&gt;=8,ROUND(50*SUMPRODUCT(N506:W506,$N$5:$W$5)/COUNT(N506:W506),0),IF(ISNUMBER(AJ506),AJ506,""))</x:f>
      </x:c>
      <x:c r="F506" s="14" t="str">
        <x:f>IF(COUNT(X506:AG506)&gt;=8,ROUND(50*SUMPRODUCT(X506:AG506,$X$5:$AG$5)/COUNT(X506:AG506),0),IF(ISNUMBER(AK506),AK506,""))</x:f>
      </x:c>
      <x:c r="G506" s="15" t="n">
        <x:f>COUNT(N506:W506)</x:f>
        <x:v>0</x:v>
      </x:c>
      <x:c r="H506" s="15" t="n">
        <x:f>COUNT(X506:AG506)</x:f>
        <x:v>0</x:v>
      </x:c>
      <x:c r="I506" s="2" t="str">
        <x:f>IF(AND(G506&gt;=8,H506&gt;=8),IF(AND(J506&lt;&gt;"",K506&lt;&gt;"",ISNUMBER(L506)),"검토 가능","평가자·근거·평가일 입력"),IF(ISNUMBER(AJ506),"추정초안·설문미제출","자료부족·설문미제출"))</x:f>
        <x:v>자료부족·설문미제출</x:v>
      </x:c>
      <x:c r="J506" s="8"/>
      <x:c r="K506" s="8"/>
      <x:c r="L506" s="16"/>
      <x:c r="M506" s="8" t="str">
        <x:v>자료 부족</x:v>
      </x:c>
      <x:c r="N506" s="8"/>
      <x:c r="O506" s="8"/>
      <x:c r="P506" s="8"/>
      <x:c r="Q506" s="8"/>
      <x:c r="R506" s="8"/>
      <x:c r="S506" s="8"/>
      <x:c r="T506" s="8"/>
      <x:c r="U506" s="8"/>
      <x:c r="V506" s="8"/>
      <x:c r="W506" s="8"/>
      <x:c r="X506" s="8"/>
      <x:c r="Y506" s="8"/>
      <x:c r="Z506" s="8"/>
      <x:c r="AA506" s="8"/>
      <x:c r="AB506" s="8"/>
      <x:c r="AC506" s="8"/>
      <x:c r="AD506" s="8"/>
      <x:c r="AE506" s="8"/>
      <x:c r="AF506" s="8"/>
      <x:c r="AG506" s="8"/>
      <x:c r="AH506" s="2" t="str">
        <x:v>https://ko.wikipedia.org/w/index.php?search=%EC%9D%B4%EC%98%81%ED%9B%88%20%EC%A2%85%EA%B5%90</x:v>
      </x:c>
      <x:c r="AI506" s="2"/>
      <x:c r="AJ506" s="2"/>
      <x:c r="AK506" s="2"/>
      <x:c r="AL506" s="2" t="str">
        <x:v>자료 부족</x:v>
      </x:c>
      <x:c r="AM506" s="2"/>
    </x:row>
  </x:sheetData>
  <x:conditionalFormatting sqref="I7:I506">
    <x:cfRule type="containsText" dxfId="1" priority="1" operator="containsText" text="입력"/>
  </x:conditionalFormatting>
  <x:dataValidations count="2">
    <x:dataValidation type="whole" operator="between" sqref="N7:AG506">
      <x:formula1>-2</x:formula1>
      <x:formula2>2</x:formula2>
    </x:dataValidation>
    <x:dataValidation type="list" sqref="M7:M506">
      <x:formula1>"추정 초안,자료 부족,평가 대기,자료 수집,1차 평가,교차 검토,검토 완료,보류"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273d76cfcdc4ca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14" hidden="0" customWidth="1"/>
    <x:col min="4" max="4" width="105" hidden="0" customWidth="1"/>
    <x:col min="5" max="5" width="3" hidden="0" customWidth="1"/>
    <x:col min="6" max="6" width="4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12" t="str">
        <x:v>평가 기준</x:v>
      </x:c>
      <x:c r="B2" s="2"/>
      <x:c r="C2" s="2"/>
      <x:c r="D2" s="2"/>
      <x:c r="E2" s="2"/>
      <x:c r="F2" s="2"/>
    </x:row>
    <x:row r="3" ht="24" customHeight="1">
      <x:c r="A3" s="2"/>
      <x:c r="B3" s="2"/>
      <x:c r="C3" s="2"/>
      <x:c r="D3" s="2"/>
      <x:c r="E3" s="2"/>
      <x:c r="F3" s="2"/>
    </x:row>
    <x:row r="4" ht="42" customHeight="1">
      <x:c r="A4" s="2" t="str">
        <x:v>가로축</x:v>
      </x:c>
      <x:c r="B4" s="2" t="str">
        <x:v>큰정부와 작은정부</x:v>
      </x:c>
      <x:c r="C4" s="2"/>
      <x:c r="D4" s="7" t="str">
        <x:v>정부의 재정지출·공공서비스·시장 규제에 대한 역할을 봅니다.</x:v>
      </x:c>
      <x:c r="E4" s="2"/>
      <x:c r="F4" s="2"/>
    </x:row>
    <x:row r="5" ht="42" customHeight="1">
      <x:c r="A5" s="2" t="str">
        <x:v>세로축</x:v>
      </x:c>
      <x:c r="B5" s="2" t="str">
        <x:v>국가질서와 개인자유</x:v>
      </x:c>
      <x:c r="C5" s="2"/>
      <x:c r="D5" s="7" t="str">
        <x:v>국가의 질서 유지 권한과 표현·사생활·집회 등 개인의 권리 사이의 방향을 봅니다.</x:v>
      </x:c>
      <x:c r="E5" s="2"/>
      <x:c r="F5" s="2"/>
    </x:row>
    <x:row r="6" ht="42" customHeight="1">
      <x:c r="A6" s="2" t="str">
        <x:v>외국 사전좌표</x:v>
      </x:c>
      <x:c r="B6" s="2" t="str">
        <x:v>OC-PRESET-DRAFT-0.1</x:v>
      </x:c>
      <x:c r="C6" s="2"/>
      <x:c r="D6" s="7" t="str">
        <x:v>공개 정책·저술의 알려진 이력을 바탕으로 한 AI 편집 가설. 개별 원문 대조는 미완료입니다.</x:v>
      </x:c>
      <x:c r="E6" s="2"/>
      <x:c r="F6" s="2"/>
    </x:row>
    <x:row r="7" ht="42" customHeight="1">
      <x:c r="A7" s="2" t="str">
        <x:v>좌표의 의미</x:v>
      </x:c>
      <x:c r="B7" s="2" t="str">
        <x:v>사실로 확정된 값 아님</x:v>
      </x:c>
      <x:c r="C7" s="2"/>
      <x:c r="D7" s="7" t="str">
        <x:v>국내외 추정 초안은 본인 응답·공식 좌표·통계 측정값이 아닙니다. 10점 간격은 정밀도·신뢰구간을 뜻하지 않습니다.</x:v>
      </x:c>
      <x:c r="E7" s="2"/>
      <x:c r="F7" s="2"/>
    </x:row>
    <x:row r="8" ht="42" customHeight="1">
      <x:c r="A8" s="2" t="str">
        <x:v>비교의 한계</x:v>
      </x:c>
      <x:c r="B8" s="2" t="str">
        <x:v>문항 평가와 구분</x:v>
      </x:c>
      <x:c r="C8" s="2"/>
      <x:c r="D8" s="7" t="str">
        <x:v>외국 사전좌표와 OC-0.2 이용자 결과는 산정법이 달라 직접적인 일치율을 계산하지 않습니다.</x:v>
      </x:c>
      <x:c r="E8" s="2"/>
      <x:c r="F8" s="2"/>
    </x:row>
    <x:row r="9" ht="42" customHeight="1">
      <x:c r="A9" s="2" t="str">
        <x:v>시점의 한계</x:v>
      </x:c>
      <x:c r="B9" s="2" t="str">
        <x:v>대표 공적 이력</x:v>
      </x:c>
      <x:c r="C9" s="2"/>
      <x:c r="D9" s="7" t="str">
        <x:v>시점별 변화·서로 다른 정책·역사적 맥락이 하나의 좌표로 단순화됩니다.</x:v>
      </x:c>
      <x:c r="E9" s="2"/>
      <x:c r="F9" s="2"/>
    </x:row>
    <x:row r="10" ht="42" customHeight="1">
      <x:c r="A10" s="2" t="str">
        <x:v>한국 평가</x:v>
      </x:c>
      <x:c r="B10" s="2" t="str">
        <x:v>OC-0.2</x:v>
      </x:c>
      <x:c r="C10" s="2"/>
      <x:c r="D10" s="7" t="str">
        <x:v>N:AG 열에 문항 응답 −2, −1, 0, +1, +2를 입력합니다. 모르겠음은 비워 둡니다.</x:v>
      </x:c>
      <x:c r="E10" s="2"/>
      <x:c r="F10" s="2"/>
    </x:row>
    <x:row r="11" ht="42" customHeight="1">
      <x:c r="A11" s="2" t="str">
        <x:v>계산</x:v>
      </x:c>
      <x:c r="B11" s="2" t="str">
        <x:v>축별 최소 8개 응답</x:v>
      </x:c>
      <x:c r="C11" s="2"/>
      <x:c r="D11" s="7" t="str">
        <x:v>축 점수 = 50 × 평균(응답 × 방향계수). 각 축 10개 중 8개 미만이면 기존 추정 초안으로 표시합니다. 초안도 없으면 빈칸입니다.</x:v>
      </x:c>
      <x:c r="E11" s="2"/>
      <x:c r="F11" s="2"/>
    </x:row>
    <x:row r="12" ht="42" customHeight="1">
      <x:c r="A12" s="2" t="str">
        <x:v>검토 완료</x:v>
      </x:c>
      <x:c r="B12" s="2" t="str">
        <x:v>수동 검토 필요</x:v>
      </x:c>
      <x:c r="C12" s="2"/>
      <x:c r="D12" s="7" t="str">
        <x:v>경제·사회 근거, 평가 시기, 평가자와 교차 검토를 확인한 뒤 검토 상태를 변경합니다.</x:v>
      </x:c>
      <x:c r="E12" s="2"/>
      <x:c r="F12" s="2"/>
    </x:row>
    <x:row r="13" ht="42" customHeight="1">
      <x:c r="A13" s="2" t="str">
        <x:v>인물의 사생활</x:v>
      </x:c>
      <x:c r="B13" s="2" t="str">
        <x:v>공적 정책만 평가</x:v>
      </x:c>
      <x:c r="C13" s="2"/>
      <x:c r="D13" s="7" t="str">
        <x:v>직업·국적·출신·성별만으로 정치성향을 추정하지 않습니다. 비정치 인사는 공개 정책자료가 없으면 미평가로 둡니다.</x:v>
      </x:c>
      <x:c r="E13" s="2"/>
      <x:c r="F13" s="2"/>
    </x:row>
    <x:row r="14" ht="42" customHeight="1">
      <x:c r="A14" s="2" t="str">
        <x:v>자료 링크</x:v>
      </x:c>
      <x:c r="B14" s="2" t="str">
        <x:v>참고와 검색 구분</x:v>
      </x:c>
      <x:c r="C14" s="2"/>
      <x:c r="D14" s="7" t="str">
        <x:v>일부 참고자료는 실제 열람한 공개자료입니다. 인물 자료 검색 링크는 자료 수집을 돕는 주소이며 평가 근거가 아닙니다.</x:v>
      </x:c>
      <x:c r="E14" s="2"/>
      <x:c r="F14" s="2"/>
    </x:row>
    <x:row r="15" ht="42" customHeight="1">
      <x:c r="A15" s="2" t="str">
        <x:v>설문 한계</x:v>
      </x:c>
      <x:c r="B15" s="2" t="str">
        <x:v>검증되지 않은 독자 초안</x:v>
      </x:c>
      <x:c r="C15" s="2"/>
      <x:c r="D15" s="7" t="str">
        <x:v>통계적 타당성·신뢰도 검증 전입니다. 정당 지지·애국 여부·도덕성을 평가하는 도구가 아닙니다.</x:v>
      </x:c>
      <x:c r="E15" s="2"/>
      <x:c r="F15" s="2"/>
    </x:row>
    <x:row r="16" ht="24" customHeight="1">
      <x:c r="A16" s="2"/>
      <x:c r="B16" s="2"/>
      <x:c r="C16" s="2"/>
      <x:c r="D16" s="2"/>
      <x:c r="E16" s="2"/>
      <x:c r="F16" s="2"/>
    </x:row>
    <x:row r="17" ht="24" customHeight="1">
      <x:c r="A17" s="2"/>
      <x:c r="B17" s="2"/>
      <x:c r="C17" s="2"/>
      <x:c r="D17" s="2"/>
      <x:c r="E17" s="2"/>
      <x:c r="F17" s="2"/>
    </x:row>
    <x:row r="18" ht="30" customHeight="1">
      <x:c r="A18" s="6" t="str">
        <x:v>문항ID</x:v>
      </x:c>
      <x:c r="B18" s="6" t="str">
        <x:v>축</x:v>
      </x:c>
      <x:c r="C18" s="6" t="str">
        <x:v>방향계수</x:v>
      </x:c>
      <x:c r="D18" s="6" t="str">
        <x:v>문항</x:v>
      </x:c>
      <x:c r="E18" s="2"/>
      <x:c r="F18" s="2"/>
    </x:row>
    <x:row r="19" ht="42" customHeight="1">
      <x:c r="A19" s="2" t="str">
        <x:v>E01</x:v>
      </x:c>
      <x:c r="B19" s="2" t="str">
        <x:v>X 큰정부·작은정부</x:v>
      </x:c>
      <x:c r="C19" s="2" t="n">
        <x:v>-1</x:v>
      </x:c>
      <x:c r="D19" s="7" t="str">
        <x:v>고소득층의 소득세율을 높여 공공서비스 재원을 늘려야 한다.</x:v>
      </x:c>
      <x:c r="E19" s="2"/>
      <x:c r="F19" s="2"/>
    </x:row>
    <x:row r="20" ht="42" customHeight="1">
      <x:c r="A20" s="2" t="str">
        <x:v>E02</x:v>
      </x:c>
      <x:c r="B20" s="2" t="str">
        <x:v>X 큰정부·작은정부</x:v>
      </x:c>
      <x:c r="C20" s="2" t="n">
        <x:v>1</x:v>
      </x:c>
      <x:c r="D20" s="7" t="str">
        <x:v>기업의 투자 확대를 위해 법인세율을 낮춰야 한다.</x:v>
      </x:c>
      <x:c r="E20" s="2"/>
      <x:c r="F20" s="2"/>
    </x:row>
    <x:row r="21" ht="42" customHeight="1">
      <x:c r="A21" s="2" t="str">
        <x:v>E03</x:v>
      </x:c>
      <x:c r="B21" s="2" t="str">
        <x:v>X 큰정부·작은정부</x:v>
      </x:c>
      <x:c r="C21" s="2" t="n">
        <x:v>-1</x:v>
      </x:c>
      <x:c r="D21" s="7" t="str">
        <x:v>기본적인 의료서비스의 비용은 정부가 주로 부담해야 한다.</x:v>
      </x:c>
      <x:c r="E21" s="2"/>
      <x:c r="F21" s="2"/>
    </x:row>
    <x:row r="22" ht="42" customHeight="1">
      <x:c r="A22" s="2" t="str">
        <x:v>E04</x:v>
      </x:c>
      <x:c r="B22" s="2" t="str">
        <x:v>X 큰정부·작은정부</x:v>
      </x:c>
      <x:c r="C22" s="2" t="n">
        <x:v>1</x:v>
      </x:c>
      <x:c r="D22" s="7" t="str">
        <x:v>전력 공급에서 민간 기업 간 경쟁을 확대해야 한다.</x:v>
      </x:c>
      <x:c r="E22" s="2"/>
      <x:c r="F22" s="2"/>
    </x:row>
    <x:row r="23" ht="42" customHeight="1">
      <x:c r="A23" s="2" t="str">
        <x:v>E05</x:v>
      </x:c>
      <x:c r="B23" s="2" t="str">
        <x:v>X 큰정부·작은정부</x:v>
      </x:c>
      <x:c r="C23" s="2" t="n">
        <x:v>-1</x:v>
      </x:c>
      <x:c r="D23" s="7" t="str">
        <x:v>저소득 가구를 위한 공공임대주택 공급을 늘려야 한다.</x:v>
      </x:c>
      <x:c r="E23" s="2"/>
      <x:c r="F23" s="2"/>
    </x:row>
    <x:row r="24" ht="42" customHeight="1">
      <x:c r="A24" s="2" t="str">
        <x:v>E06</x:v>
      </x:c>
      <x:c r="B24" s="2" t="str">
        <x:v>X 큰정부·작은정부</x:v>
      </x:c>
      <x:c r="C24" s="2" t="n">
        <x:v>1</x:v>
      </x:c>
      <x:c r="D24" s="7" t="str">
        <x:v>임금 수준은 법정 최저임금보다 노사 간 협상을 중심으로 정해야 한다.</x:v>
      </x:c>
      <x:c r="E24" s="2"/>
      <x:c r="F24" s="2"/>
    </x:row>
    <x:row r="25" ht="42" customHeight="1">
      <x:c r="A25" s="2" t="str">
        <x:v>E07</x:v>
      </x:c>
      <x:c r="B25" s="2" t="str">
        <x:v>X 큰정부·작은정부</x:v>
      </x:c>
      <x:c r="C25" s="2" t="n">
        <x:v>-1</x:v>
      </x:c>
      <x:c r="D25" s="7" t="str">
        <x:v>정부는 상속세를 통해 세대 간 자산 격차를 줄여야 한다.</x:v>
      </x:c>
      <x:c r="E25" s="2"/>
      <x:c r="F25" s="2"/>
    </x:row>
    <x:row r="26" ht="42" customHeight="1">
      <x:c r="A26" s="2" t="str">
        <x:v>E08</x:v>
      </x:c>
      <x:c r="B26" s="2" t="str">
        <x:v>X 큰정부·작은정부</x:v>
      </x:c>
      <x:c r="C26" s="2" t="n">
        <x:v>1</x:v>
      </x:c>
      <x:c r="D26" s="7" t="str">
        <x:v>주택 임대료는 정부의 인상률 제한 없이 시장에서 정해져야 한다.</x:v>
      </x:c>
      <x:c r="E26" s="2"/>
      <x:c r="F26" s="2"/>
    </x:row>
    <x:row r="27" ht="42" customHeight="1">
      <x:c r="A27" s="2" t="str">
        <x:v>E09</x:v>
      </x:c>
      <x:c r="B27" s="2" t="str">
        <x:v>X 큰정부·작은정부</x:v>
      </x:c>
      <x:c r="C27" s="2" t="n">
        <x:v>-1</x:v>
      </x:c>
      <x:c r="D27" s="7" t="str">
        <x:v>정부는 주요 산업을 육성하기 위해 기업에 보조금을 지급해야 한다.</x:v>
      </x:c>
      <x:c r="E27" s="2"/>
      <x:c r="F27" s="2"/>
    </x:row>
    <x:row r="28" ht="42" customHeight="1">
      <x:c r="A28" s="2" t="str">
        <x:v>E10</x:v>
      </x:c>
      <x:c r="B28" s="2" t="str">
        <x:v>X 큰정부·작은정부</x:v>
      </x:c>
      <x:c r="C28" s="2" t="n">
        <x:v>1</x:v>
      </x:c>
      <x:c r="D28" s="7" t="str">
        <x:v>노후소득 보장은 공적연금보다 개인의 저축을 중심으로 구성해야 한다.</x:v>
      </x:c>
      <x:c r="E28" s="2"/>
      <x:c r="F28" s="2"/>
    </x:row>
    <x:row r="29" ht="42" customHeight="1">
      <x:c r="A29" s="2" t="str">
        <x:v>S01</x:v>
      </x:c>
      <x:c r="B29" s="2" t="str">
        <x:v>Y 국가질서·개인자유</x:v>
      </x:c>
      <x:c r="C29" s="2" t="n">
        <x:v>-1</x:v>
      </x:c>
      <x:c r="D29" s="7" t="str">
        <x:v>정부를 강하게 비판하는 표현도 법으로 보장해야 한다.</x:v>
      </x:c>
      <x:c r="E29" s="2"/>
      <x:c r="F29" s="2"/>
    </x:row>
    <x:row r="30" ht="42" customHeight="1">
      <x:c r="A30" s="2" t="str">
        <x:v>S02</x:v>
      </x:c>
      <x:c r="B30" s="2" t="str">
        <x:v>Y 국가질서·개인자유</x:v>
      </x:c>
      <x:c r="C30" s="2" t="n">
        <x:v>1</x:v>
      </x:c>
      <x:c r="D30" s="7" t="str">
        <x:v>범죄 예방을 위해 공공장소의 얼굴인식 감시를 확대해야 한다.</x:v>
      </x:c>
      <x:c r="E30" s="2"/>
      <x:c r="F30" s="2"/>
    </x:row>
    <x:row r="31" ht="42" customHeight="1">
      <x:c r="A31" s="2" t="str">
        <x:v>S03</x:v>
      </x:c>
      <x:c r="B31" s="2" t="str">
        <x:v>Y 국가질서·개인자유</x:v>
      </x:c>
      <x:c r="C31" s="2" t="n">
        <x:v>-1</x:v>
      </x:c>
      <x:c r="D31" s="7" t="str">
        <x:v>일부 교통 불편이 생기더라도 평화적인 집회를 보장해야 한다.</x:v>
      </x:c>
      <x:c r="E31" s="2"/>
      <x:c r="F31" s="2"/>
    </x:row>
    <x:row r="32" ht="42" customHeight="1">
      <x:c r="A32" s="2" t="str">
        <x:v>S04</x:v>
      </x:c>
      <x:c r="B32" s="2" t="str">
        <x:v>Y 국가질서·개인자유</x:v>
      </x:c>
      <x:c r="C32" s="2" t="n">
        <x:v>1</x:v>
      </x:c>
      <x:c r="D32" s="7" t="str">
        <x:v>공공의 안전을 위해 집회의 장소와 시간에 법적 제한을 둘 수 있어야 한다.</x:v>
      </x:c>
      <x:c r="E32" s="2"/>
      <x:c r="F32" s="2"/>
    </x:row>
    <x:row r="33" ht="42" customHeight="1">
      <x:c r="A33" s="2" t="str">
        <x:v>S05</x:v>
      </x:c>
      <x:c r="B33" s="2" t="str">
        <x:v>Y 국가질서·개인자유</x:v>
      </x:c>
      <x:c r="C33" s="2" t="n">
        <x:v>-1</x:v>
      </x:c>
      <x:c r="D33" s="7" t="str">
        <x:v>성인 간의 사적인 생활 방식은 타인에게 직접 피해를 주지 않으면 법으로 제한하지 않아야 한다.</x:v>
      </x:c>
      <x:c r="E33" s="2"/>
      <x:c r="F33" s="2"/>
    </x:row>
    <x:row r="34" ht="42" customHeight="1">
      <x:c r="A34" s="2" t="str">
        <x:v>S06</x:v>
      </x:c>
      <x:c r="B34" s="2" t="str">
        <x:v>Y 국가질서·개인자유</x:v>
      </x:c>
      <x:c r="C34" s="2" t="n">
        <x:v>1</x:v>
      </x:c>
      <x:c r="D34" s="7" t="str">
        <x:v>국가 비상사태에서는 정부가 이동의 자유를 일시적으로 제한할 수 있어야 한다.</x:v>
      </x:c>
      <x:c r="E34" s="2"/>
      <x:c r="F34" s="2"/>
    </x:row>
    <x:row r="35" ht="42" customHeight="1">
      <x:c r="A35" s="2" t="str">
        <x:v>S07</x:v>
      </x:c>
      <x:c r="B35" s="2" t="str">
        <x:v>Y 국가질서·개인자유</x:v>
      </x:c>
      <x:c r="C35" s="2" t="n">
        <x:v>-1</x:v>
      </x:c>
      <x:c r="D35" s="7" t="str">
        <x:v>시민은 공무 수행 중인 경찰의 활동을 공개된 장소에서 촬영할 수 있어야 한다.</x:v>
      </x:c>
      <x:c r="E35" s="2"/>
      <x:c r="F35" s="2"/>
    </x:row>
    <x:row r="36" ht="42" customHeight="1">
      <x:c r="A36" s="2" t="str">
        <x:v>S08</x:v>
      </x:c>
      <x:c r="B36" s="2" t="str">
        <x:v>Y 국가질서·개인자유</x:v>
      </x:c>
      <x:c r="C36" s="2" t="n">
        <x:v>1</x:v>
      </x:c>
      <x:c r="D36" s="7" t="str">
        <x:v>온라인 게시글을 작성할 때에는 서비스 운영자에게 실명을 확인받아야 한다.</x:v>
      </x:c>
      <x:c r="E36" s="2"/>
      <x:c r="F36" s="2"/>
    </x:row>
    <x:row r="37" ht="42" customHeight="1">
      <x:c r="A37" s="2" t="str">
        <x:v>S09</x:v>
      </x:c>
      <x:c r="B37" s="2" t="str">
        <x:v>Y 국가질서·개인자유</x:v>
      </x:c>
      <x:c r="C37" s="2" t="n">
        <x:v>-1</x:v>
      </x:c>
      <x:c r="D37" s="7" t="str">
        <x:v>정부는 개인에게 특정한 종교적 또는 도덕적 가치관을 따르도록 요구하지 않아야 한다.</x:v>
      </x:c>
      <x:c r="E37" s="2"/>
      <x:c r="F37" s="2"/>
    </x:row>
    <x:row r="38" ht="42" customHeight="1">
      <x:c r="A38" s="2" t="str">
        <x:v>S10</x:v>
      </x:c>
      <x:c r="B38" s="2" t="str">
        <x:v>Y 국가질서·개인자유</x:v>
      </x:c>
      <x:c r="C38" s="2" t="n">
        <x:v>1</x:v>
      </x:c>
      <x:c r="D38" s="7" t="str">
        <x:v>중대한 범죄 수사를 위해 개인의 통신기록을 활용할 수 있는 범위를 넓혀야 한다.</x:v>
      </x:c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  <x:row r="45" ht="30" customHeight="1">
      <x:c r="A45" s="6" t="str">
        <x:v>인물</x:v>
      </x:c>
      <x:c r="B45" s="6" t="str">
        <x:v>참고자료</x:v>
      </x:c>
      <x:c r="C45" s="6" t="str">
        <x:v>지원 축</x:v>
      </x:c>
      <x:c r="D45" s="6" t="str">
        <x:v>URL</x:v>
      </x:c>
      <x:c r="E45" s="2"/>
      <x:c r="F45" s="2"/>
    </x:row>
    <x:row r="46" ht="52" customHeight="1">
      <x:c r="A46" s="2" t="str">
        <x:v>Ronald Reagan</x:v>
      </x:c>
      <x:c r="B46" s="7" t="str">
        <x:v>Inaugural Address 1981</x:v>
      </x:c>
      <x:c r="C46" s="2" t="str">
        <x:v>X</x:v>
      </x:c>
      <x:c r="D46" s="7" t="str">
        <x:v>https://www.reaganlibrary.gov/archives/speech/inaugural-address-1981</x:v>
      </x:c>
      <x:c r="E46" s="2"/>
      <x:c r="F46" s="2"/>
    </x:row>
    <x:row r="47" ht="52" customHeight="1">
      <x:c r="A47" s="2" t="str">
        <x:v>Franklin D. Roosevelt</x:v>
      </x:c>
      <x:c r="B47" s="7" t="str">
        <x:v>1944 State of the Union</x:v>
      </x:c>
      <x:c r="C47" s="2" t="str">
        <x:v>X</x:v>
      </x:c>
      <x:c r="D47" s="7" t="str">
        <x:v>https://www.fdrlibrary.org/sotu</x:v>
      </x:c>
      <x:c r="E47" s="2"/>
      <x:c r="F47" s="2"/>
    </x:row>
    <x:row r="48" ht="52" customHeight="1">
      <x:c r="A48" s="2" t="str">
        <x:v>Margaret Thatcher</x:v>
      </x:c>
      <x:c r="B48" s="7" t="str">
        <x:v>Speech to Conservative Trade Unionists Conference</x:v>
      </x:c>
      <x:c r="C48" s="2" t="str">
        <x:v>X</x:v>
      </x:c>
      <x:c r="D48" s="7" t="str">
        <x:v>https://www.margaretthatcher.org/document/106185</x:v>
      </x:c>
      <x:c r="E48" s="2"/>
      <x:c r="F48" s="2"/>
    </x:row>
    <x:row r="49" ht="52" customHeight="1">
      <x:c r="A49" s="2" t="str">
        <x:v>Milton Friedman</x:v>
      </x:c>
      <x:c r="B49" s="7" t="str">
        <x:v>Milton Friedman – Facts</x:v>
      </x:c>
      <x:c r="C49" s="2" t="str">
        <x:v>X</x:v>
      </x:c>
      <x:c r="D49" s="7" t="str">
        <x:v>https://www.nobelprize.org/prizes/economic-sciences/1976/friedman/facts/</x:v>
      </x:c>
      <x:c r="E49" s="2"/>
      <x:c r="F49" s="2"/>
    </x:row>
    <x:row r="50" ht="52" customHeight="1">
      <x:c r="A50" s="2" t="str">
        <x:v>Karl Marx</x:v>
      </x:c>
      <x:c r="B50" s="7" t="str">
        <x:v>Manifesto of the Communist Party, Chapter 2</x:v>
      </x:c>
      <x:c r="C50" s="2" t="str">
        <x:v>X</x:v>
      </x:c>
      <x:c r="D50" s="7" t="str">
        <x:v>https://www.marxists.org/archive/marx/works/1848/communist-manifesto/ch02.htm</x:v>
      </x:c>
      <x:c r="E50" s="2"/>
      <x:c r="F50" s="2"/>
    </x:row>
    <x:row r="51" ht="52" customHeight="1">
      <x:c r="A51" s="2" t="str">
        <x:v>Friedrich Engels</x:v>
      </x:c>
      <x:c r="B51" s="7" t="str">
        <x:v>Manifesto of the Communist Party, Chapter 2</x:v>
      </x:c>
      <x:c r="C51" s="2" t="str">
        <x:v>X</x:v>
      </x:c>
      <x:c r="D51" s="7" t="str">
        <x:v>https://www.marxists.org/archive/marx/works/1848/communist-manifesto/ch02.htm</x:v>
      </x:c>
      <x:c r="E51" s="2"/>
      <x:c r="F51" s="2"/>
    </x:row>
    <x:row r="52" ht="52" customHeight="1">
      <x:c r="A52" s="2" t="str">
        <x:v>Nelson Mandela</x:v>
      </x:c>
      <x:c r="B52" s="7" t="str">
        <x:v>Statement from the Dock, Rivonia Trial</x:v>
      </x:c>
      <x:c r="C52" s="2" t="str">
        <x:v>Y</x:v>
      </x:c>
      <x:c r="D52" s="7" t="str">
        <x:v>https://www.un.org/en/events/mandeladay/court_statement_1964.shtml</x:v>
      </x:c>
      <x:c r="E52" s="2"/>
      <x:c r="F52" s="2"/>
    </x:row>
    <x:row r="53" ht="52" customHeight="1">
      <x:c r="A53" s="2" t="str">
        <x:v>Peter Thiel</x:v>
      </x:c>
      <x:c r="B53" s="7" t="str">
        <x:v>The Education of a Libertarian</x:v>
      </x:c>
      <x:c r="C53" s="2" t="str">
        <x:v>X</x:v>
      </x:c>
      <x:c r="D53" s="7" t="str">
        <x:v>https://www.cato-unbound.org/2009/04/13/peter-thiel/education-libertarian/</x:v>
      </x:c>
      <x:c r="E53" s="2"/>
      <x:c r="F53" s="2"/>
    </x:row>
    <x:row r="54" ht="24" customHeight="1">
      <x:c r="A54" s="2"/>
      <x:c r="B54" s="2"/>
      <x:c r="C54" s="2"/>
      <x:c r="D54" s="2"/>
      <x:c r="E54" s="2"/>
      <x:c r="F54" s="2"/>
    </x:row>
    <x:row r="55" ht="42" customHeight="1">
      <x:c r="A55" s="2" t="str">
        <x:v>참고자료 유의</x:v>
      </x:c>
      <x:c r="B55" s="2"/>
      <x:c r="C55" s="2"/>
      <x:c r="D55" s="7" t="str">
        <x:v>참고자료는 정책 방향 일부만 설명합니다. 어느 자료도 위의 숫자 좌표를 직접 제시하거나 검증하지 않습니다.</x:v>
      </x:c>
      <x:c r="E55" s="2"/>
      <x:c r="F55" s="2"/>
    </x:row>
    <x:row r="56" ht="42" customHeight="1">
      <x:c r="A56" s="2" t="str">
        <x:v>본인 응답</x:v>
      </x:c>
      <x:c r="B56" s="2"/>
      <x:c r="C56" s="2"/>
      <x:c r="D56" s="7" t="str">
        <x:v>자료 기반 추정과 별도 구분하고 본인이 실제 응답했다는 확인자료를 기록합니다.</x:v>
      </x:c>
      <x:c r="E56" s="2"/>
      <x:c r="F56" s="2"/>
    </x:row>
    <x:row r="57" ht="42" customHeight="1">
      <x:c r="A57" s="2" t="str">
        <x:v>재평가</x:v>
      </x:c>
      <x:c r="B57" s="2"/>
      <x:c r="C57" s="2"/>
      <x:c r="D57" s="7" t="str">
        <x:v>정책 변화·근거 추가·문항 버전 변경 시 평가 시기와 좌표를 다시 검토합니다.</x:v>
      </x:c>
      <x:c r="E57" s="2"/>
      <x:c r="F57" s="2"/>
    </x:row>
    <x:row r="58" ht="24" customHeight="1">
      <x:c r="A58" s="2" t="str">
        <x:v>파일 작성일</x:v>
      </x:c>
      <x:c r="B58" s="2"/>
      <x:c r="C58" s="2"/>
      <x:c r="D58" s="10" t="d">
        <x:v>2026-10-26T00:00:00.000Z</x:v>
      </x:c>
      <x:c r="E58" s="2"/>
      <x:c r="F58" s="2"/>
    </x:row>
    <x:row r="59" ht="24" customHeight="1">
      <x:c r="A59" s="2"/>
      <x:c r="B59" s="2"/>
      <x:c r="C59" s="2"/>
      <x:c r="D59" s="2"/>
      <x:c r="E59" s="2"/>
      <x:c r="F59" s="2"/>
    </x:row>
    <x:row r="60" ht="24" customHeight="1">
      <x:c r="A60" s="2"/>
      <x:c r="B60" s="2"/>
      <x:c r="C60" s="2"/>
      <x:c r="D60" s="2"/>
      <x:c r="E60" s="2"/>
      <x:c r="F60" s="2"/>
    </x:row>
    <x:row r="61" ht="24" customHeight="1">
      <x:c r="A61" s="2"/>
      <x:c r="B61" s="2"/>
      <x:c r="C61" s="2"/>
      <x:c r="D61" s="2"/>
      <x:c r="E61" s="2"/>
      <x:c r="F61" s="2"/>
    </x:row>
    <x:row r="62" ht="24" customHeight="1">
      <x:c r="A62" s="2"/>
      <x:c r="B62" s="2"/>
      <x:c r="C62" s="2"/>
      <x:c r="D62" s="2"/>
      <x:c r="E62" s="2"/>
      <x:c r="F62" s="2"/>
    </x:row>
    <x:row r="63" ht="24" customHeight="1">
      <x:c r="A63" s="2"/>
      <x:c r="B63" s="2"/>
      <x:c r="C63" s="2"/>
      <x:c r="D63" s="2"/>
      <x:c r="E63" s="2"/>
      <x:c r="F63" s="2"/>
    </x:row>
    <x:row r="64" ht="24" customHeight="1">
      <x:c r="A64" s="2"/>
      <x:c r="B64" s="2"/>
      <x:c r="C64" s="2"/>
      <x:c r="D64" s="2"/>
      <x:c r="E64" s="2"/>
      <x:c r="F64" s="2"/>
    </x:row>
  </x:sheetData>
  <x:pageMargins left="0.7" right="0.7" top="0.75" bottom="0.75" header="0.3" footer="0.3"/>
</x:worksheet>
</file>